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orencemary/Documents/A-DASEN Paris/CARTE SCOLAIRE/Année scolaire 2022-2023/3_post CDEN/"/>
    </mc:Choice>
  </mc:AlternateContent>
  <xr:revisionPtr revIDLastSave="0" documentId="8_{7A2B913C-0528-FC49-A305-B4EB195C5F9D}" xr6:coauthVersionLast="47" xr6:coauthVersionMax="47" xr10:uidLastSave="{00000000-0000-0000-0000-000000000000}"/>
  <bookViews>
    <workbookView xWindow="1960" yWindow="500" windowWidth="26840" windowHeight="15380" xr2:uid="{1C0B29AD-AA0C-8F43-9DED-38826D1FADED}"/>
  </bookViews>
  <sheets>
    <sheet name="Feuil1" sheetId="1" r:id="rId1"/>
  </sheets>
  <definedNames>
    <definedName name="_xlnm._FilterDatabase" localSheetId="0" hidden="1">Feuil1!$A$1:$N$182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82" i="1" l="1"/>
  <c r="I215" i="1"/>
  <c r="I214" i="1"/>
  <c r="H215" i="1"/>
  <c r="H214" i="1"/>
  <c r="G209" i="1" l="1"/>
  <c r="G206" i="1"/>
  <c r="G200" i="1"/>
  <c r="G197" i="1"/>
  <c r="G192" i="1"/>
  <c r="G189" i="1"/>
  <c r="J182" i="1"/>
  <c r="K182" i="1"/>
  <c r="M182" i="1"/>
  <c r="N182" i="1"/>
  <c r="I182" i="1"/>
  <c r="H200" i="1" l="1"/>
  <c r="H209" i="1"/>
  <c r="H192" i="1"/>
  <c r="H212" i="1"/>
</calcChain>
</file>

<file path=xl/sharedStrings.xml><?xml version="1.0" encoding="utf-8"?>
<sst xmlns="http://schemas.openxmlformats.org/spreadsheetml/2006/main" count="1127" uniqueCount="441">
  <si>
    <t>CIRCO</t>
  </si>
  <si>
    <t>ARRDT</t>
  </si>
  <si>
    <t>UAI
FIICHIER
AIDE DECISION</t>
  </si>
  <si>
    <t>SIGLE</t>
  </si>
  <si>
    <t>TYPE</t>
  </si>
  <si>
    <t xml:space="preserve">ÉCOLE </t>
  </si>
  <si>
    <t>EP</t>
  </si>
  <si>
    <t>IPS CM2 2022</t>
  </si>
  <si>
    <t>GT février prop. Ouvert.</t>
  </si>
  <si>
    <t>OUVERT MAT</t>
  </si>
  <si>
    <t>OUVERT ELEM</t>
  </si>
  <si>
    <t>GT février prop. Fermet.</t>
  </si>
  <si>
    <t>FERM MAT</t>
  </si>
  <si>
    <t>FERM ELEM</t>
  </si>
  <si>
    <t>1-2-3-4</t>
  </si>
  <si>
    <t>0750845L</t>
  </si>
  <si>
    <t>E.E.PU</t>
  </si>
  <si>
    <t>ELEM</t>
  </si>
  <si>
    <t xml:space="preserve">E.P.PU 28 RUE CAMBON                 </t>
  </si>
  <si>
    <t>HEP</t>
  </si>
  <si>
    <t>0752266F</t>
  </si>
  <si>
    <t>0751239P</t>
  </si>
  <si>
    <t>E.M.PU</t>
  </si>
  <si>
    <t>MAT</t>
  </si>
  <si>
    <t xml:space="preserve">E.M.PU 11 RUE VIVIENNE               </t>
  </si>
  <si>
    <t>0750978F</t>
  </si>
  <si>
    <t xml:space="preserve">E.E.PU 10 BIS RUE DES QUATRE FILS    </t>
  </si>
  <si>
    <t>0752327X</t>
  </si>
  <si>
    <t xml:space="preserve">E.E.PU 54 RUE DE TURENNE             </t>
  </si>
  <si>
    <t>0751276E</t>
  </si>
  <si>
    <t xml:space="preserve">E.M.PU 25 RUE CHAPON                 </t>
  </si>
  <si>
    <t>0752634F</t>
  </si>
  <si>
    <t>E.P.PU</t>
  </si>
  <si>
    <t>POLY</t>
  </si>
  <si>
    <t>0752635G</t>
  </si>
  <si>
    <t xml:space="preserve">E.P.PU 6 RUE VAUCANSON               </t>
  </si>
  <si>
    <t>0750945V</t>
  </si>
  <si>
    <t xml:space="preserve">E.P.PU 9 RUE DE MOUSSY               </t>
  </si>
  <si>
    <t>5-6</t>
  </si>
  <si>
    <t>0750961M</t>
  </si>
  <si>
    <t xml:space="preserve">E.E.PU 2 RUE PIERRE BROSSOLETTE      </t>
  </si>
  <si>
    <t>7-8</t>
  </si>
  <si>
    <t>0750872R</t>
  </si>
  <si>
    <t xml:space="preserve">E.E.PU 42 AVENUE DUQUESNE            </t>
  </si>
  <si>
    <t>0750857Z</t>
  </si>
  <si>
    <t xml:space="preserve">E.P.PU 8 RUE CHOMEL                  </t>
  </si>
  <si>
    <t>0751139F</t>
  </si>
  <si>
    <t xml:space="preserve">E.P.PU 27 RUE LAS CASES              </t>
  </si>
  <si>
    <t>0753048F</t>
  </si>
  <si>
    <t xml:space="preserve">E.M.PU 12 RUE DE LA BIENFAISANCE     </t>
  </si>
  <si>
    <t>0750956G</t>
  </si>
  <si>
    <t xml:space="preserve">E.P.PU 10 RUE PAUL BAUDRY            </t>
  </si>
  <si>
    <t>0750986P</t>
  </si>
  <si>
    <t xml:space="preserve">E.P.PU 8 RUE ROBERT ESTIENNE         </t>
  </si>
  <si>
    <t>0751160D</t>
  </si>
  <si>
    <t>E.P.PU 15 RUE DE MONCEAU- DE FUNES</t>
  </si>
  <si>
    <t>9-10A</t>
  </si>
  <si>
    <t>0751015W</t>
  </si>
  <si>
    <t xml:space="preserve">E.E.PU 15 RUE TURGOT                 </t>
  </si>
  <si>
    <t>0751017Y</t>
  </si>
  <si>
    <t xml:space="preserve">E.E.PU 16 RUE DE LA VICTOIRE         </t>
  </si>
  <si>
    <t>0751061W</t>
  </si>
  <si>
    <t xml:space="preserve">E.E.PU 32 RUE BUFFAULT               </t>
  </si>
  <si>
    <t>0751157A</t>
  </si>
  <si>
    <t>E.E.A.</t>
  </si>
  <si>
    <t xml:space="preserve">E.E.A. 21 RUE MILTON                 </t>
  </si>
  <si>
    <t>0755590U</t>
  </si>
  <si>
    <t xml:space="preserve">E.E.PU 10 RUE DE CLICHY              </t>
  </si>
  <si>
    <t>0751283M</t>
  </si>
  <si>
    <t xml:space="preserve">E.M.PU 12 RUE CLAUZEL                </t>
  </si>
  <si>
    <t>0752618N</t>
  </si>
  <si>
    <t xml:space="preserve">E.M.PU 9 BIS RUE BLANCHE             </t>
  </si>
  <si>
    <t>0755039V</t>
  </si>
  <si>
    <t xml:space="preserve">E.M.PU 34 RUE BUFFAULT               </t>
  </si>
  <si>
    <t>10B</t>
  </si>
  <si>
    <t>0750878X</t>
  </si>
  <si>
    <t xml:space="preserve">E.E.PU 10 RUE EUGENE VARLIN          </t>
  </si>
  <si>
    <t>0750929C</t>
  </si>
  <si>
    <t xml:space="preserve">E.E.PU 49 BIS RUE LOUIS BLANC        </t>
  </si>
  <si>
    <t>CAPPE</t>
  </si>
  <si>
    <t>0750981J</t>
  </si>
  <si>
    <t xml:space="preserve">E.E.PU 19 PASSAGE DES RECOLLETS      </t>
  </si>
  <si>
    <t>0751102R</t>
  </si>
  <si>
    <t xml:space="preserve">E.E.PU 34 RUE DU FAUBOURG ST DENIS   </t>
  </si>
  <si>
    <t>REP</t>
  </si>
  <si>
    <t>0751149S</t>
  </si>
  <si>
    <t xml:space="preserve">E.E.PU 17 RUE DE MARSEILLE           </t>
  </si>
  <si>
    <t>0751171R</t>
  </si>
  <si>
    <t xml:space="preserve">E.E.PU 159 AVENUE PARMENTIER         </t>
  </si>
  <si>
    <t>0751379S</t>
  </si>
  <si>
    <t xml:space="preserve">E.M.PU 23 PASSAGE DES RECOLLETS      </t>
  </si>
  <si>
    <t>0752261A</t>
  </si>
  <si>
    <t xml:space="preserve">E.P.PU 15 RUE DE LANCRY              </t>
  </si>
  <si>
    <t>0750933G</t>
  </si>
  <si>
    <t xml:space="preserve">E.E.PU 9 RUE MARTEL                  </t>
  </si>
  <si>
    <t>0751067C</t>
  </si>
  <si>
    <t xml:space="preserve">E.P.PU 41 RUE DE CHABROL             </t>
  </si>
  <si>
    <t>11A</t>
  </si>
  <si>
    <t>0750811Z</t>
  </si>
  <si>
    <t xml:space="preserve">E.E.PU 39 RUE ALEXANDRE DUMAS        </t>
  </si>
  <si>
    <t>0750840F</t>
  </si>
  <si>
    <t xml:space="preserve">E.E.PU 4 AVENUE DE BOUVINES          </t>
  </si>
  <si>
    <t>0751003H</t>
  </si>
  <si>
    <t xml:space="preserve">E.E.PU 22 RUE SAINT MAUR             </t>
  </si>
  <si>
    <t>0751241S</t>
  </si>
  <si>
    <t xml:space="preserve">E.E.PU 8 CITE VOLTAIRE               </t>
  </si>
  <si>
    <t>0752637J</t>
  </si>
  <si>
    <t xml:space="preserve">E.E.PU 14 RUE TITON                  </t>
  </si>
  <si>
    <t>0752764X</t>
  </si>
  <si>
    <t xml:space="preserve">E.M.PU 10 BIS RUE DURANTI            </t>
  </si>
  <si>
    <t>11B</t>
  </si>
  <si>
    <t>0750605A</t>
  </si>
  <si>
    <t xml:space="preserve">E.E.PU 11 BIS AVENUE PARMENTIER      </t>
  </si>
  <si>
    <t>0750896S</t>
  </si>
  <si>
    <t xml:space="preserve">E.E.PU 35 RUE GODEFROY CAVAIGNAC     </t>
  </si>
  <si>
    <t>0750954E</t>
  </si>
  <si>
    <t xml:space="preserve">E.E.PU ECOLE A 109 AVENUE PARMENTIER </t>
  </si>
  <si>
    <t>0751007M</t>
  </si>
  <si>
    <t xml:space="preserve">E.E.A. 24 RUE SAINT SEBASTIEN        </t>
  </si>
  <si>
    <t>0751361X</t>
  </si>
  <si>
    <t xml:space="preserve">E.M.PU 111 AVENUE PARMENTIER         </t>
  </si>
  <si>
    <t>0752404F</t>
  </si>
  <si>
    <t xml:space="preserve">E.M.PU 13 BOULEVARD RICHARD LENOIR   </t>
  </si>
  <si>
    <t>0753360V</t>
  </si>
  <si>
    <t xml:space="preserve">E.M.PU 31 RUE GODEFFROY CAVAIGNAC    </t>
  </si>
  <si>
    <t>12A</t>
  </si>
  <si>
    <t>0750868L</t>
  </si>
  <si>
    <t xml:space="preserve">E.E.PU 40 BOULEVARD DIDEROT </t>
  </si>
  <si>
    <t xml:space="preserve">12A </t>
  </si>
  <si>
    <t>0750841G</t>
  </si>
  <si>
    <t xml:space="preserve">E.E.A. 18 RUE DE LA BRECHE AUX LOUPS </t>
  </si>
  <si>
    <t>0750848P</t>
  </si>
  <si>
    <t xml:space="preserve">E.E.PU 51 RUE DE CHARENTON           </t>
  </si>
  <si>
    <t>0752330A</t>
  </si>
  <si>
    <t xml:space="preserve">E.E.PU 4 RUE BIGNON                  </t>
  </si>
  <si>
    <t>0752638K</t>
  </si>
  <si>
    <t xml:space="preserve">E.E.PU 8 RUE CHARLES BAUDELAIRE      </t>
  </si>
  <si>
    <t>12B</t>
  </si>
  <si>
    <t>0750982K</t>
  </si>
  <si>
    <t xml:space="preserve">E.E.PU 27 RUE DE REUILLY             </t>
  </si>
  <si>
    <t>0751087Z</t>
  </si>
  <si>
    <t xml:space="preserve">E.E.PU 253 TER AVENUE DAUMESNIL      </t>
  </si>
  <si>
    <t>0751150T</t>
  </si>
  <si>
    <t xml:space="preserve">E.E.PU 19 RUE MARSOULAN              </t>
  </si>
  <si>
    <t>0751259L</t>
  </si>
  <si>
    <t xml:space="preserve">E.M.PU 2 PLACE LACHAMBAUDIE          </t>
  </si>
  <si>
    <t>0751294Z</t>
  </si>
  <si>
    <t xml:space="preserve">E.M.PU 28 RUE DE LA BRECHE AUX LOUPS </t>
  </si>
  <si>
    <t>0751432Z</t>
  </si>
  <si>
    <t xml:space="preserve">E.M.PU 40 RUE DES MEUNIERS           </t>
  </si>
  <si>
    <t>0751318A</t>
  </si>
  <si>
    <t xml:space="preserve">E.M.PU 7 RUE JEAN BOUTON             </t>
  </si>
  <si>
    <t>0752213Y</t>
  </si>
  <si>
    <t xml:space="preserve">E.M.PU 12 RUE D'ARTAGNAN             </t>
  </si>
  <si>
    <t>0752621S</t>
  </si>
  <si>
    <t xml:space="preserve">E.M.PU 42 AVENUE DU DR ARNOLD NETTER </t>
  </si>
  <si>
    <t>0753414D</t>
  </si>
  <si>
    <t xml:space="preserve">E.P.PU 16 RUE MONTEMPOIVRE           </t>
  </si>
  <si>
    <t>13A</t>
  </si>
  <si>
    <t>0751281K</t>
  </si>
  <si>
    <t xml:space="preserve">E.M.PU 11 RUE AUGUSTE PERRET         </t>
  </si>
  <si>
    <t>0750890K</t>
  </si>
  <si>
    <t xml:space="preserve">E.P.PU ECOLE A 9 RUE FRANC NOHAIN    </t>
  </si>
  <si>
    <t>13B</t>
  </si>
  <si>
    <t>0751417H</t>
  </si>
  <si>
    <t>E.M.A.</t>
  </si>
  <si>
    <t xml:space="preserve">E.M.A. 40 RUE VANDREZANNE            </t>
  </si>
  <si>
    <t>0751016X</t>
  </si>
  <si>
    <t xml:space="preserve">E.E.PU 38 RUE VANDREZANNE            </t>
  </si>
  <si>
    <t>0751325H</t>
  </si>
  <si>
    <t xml:space="preserve">E.P.PU 8 RUE KUSS                    </t>
  </si>
  <si>
    <t>13C</t>
  </si>
  <si>
    <t>0752566G</t>
  </si>
  <si>
    <t>E.M.PU 103 RUE DU CHATEAU DES RENTIERS</t>
  </si>
  <si>
    <t>0751292X</t>
  </si>
  <si>
    <t xml:space="preserve">E.M.PU 15 RUE DE DOMREMY             </t>
  </si>
  <si>
    <t>0751319B</t>
  </si>
  <si>
    <t xml:space="preserve">E.M.PU 32 PLACE JEANNE D'ARC         </t>
  </si>
  <si>
    <t>0751321D</t>
  </si>
  <si>
    <t xml:space="preserve">E.M.PU 46 RUE JENNER                 </t>
  </si>
  <si>
    <t>0751200X</t>
  </si>
  <si>
    <t xml:space="preserve">E.M.PU 8 RUE RICAUT                  </t>
  </si>
  <si>
    <t>0755808F</t>
  </si>
  <si>
    <t xml:space="preserve">E.P.PU 19 RUE LOUISE BOURGEOIS       </t>
  </si>
  <si>
    <t>14A</t>
  </si>
  <si>
    <t>0750938M</t>
  </si>
  <si>
    <t xml:space="preserve">E.E.PU 8 RUE MAURICE ROUVIER         </t>
  </si>
  <si>
    <t>0752778M</t>
  </si>
  <si>
    <t xml:space="preserve">E.E.PU 188 RUE D'ALESIA              </t>
  </si>
  <si>
    <t>0751392F</t>
  </si>
  <si>
    <t xml:space="preserve">E.M.PU 10 RUE SEVERO                 </t>
  </si>
  <si>
    <t>0752777L</t>
  </si>
  <si>
    <t xml:space="preserve">E.M.PU 190 RUE D'ALESIA              </t>
  </si>
  <si>
    <t>0753280H</t>
  </si>
  <si>
    <t xml:space="preserve">E.M.PU 15 RUE ANTOINE CHANTIN        </t>
  </si>
  <si>
    <t>14B-15A</t>
  </si>
  <si>
    <t>0751023E</t>
  </si>
  <si>
    <t xml:space="preserve">E.E.PU 3 RUE D'ALESIA                </t>
  </si>
  <si>
    <t>0751663A</t>
  </si>
  <si>
    <t xml:space="preserve">E.M.PU 55 RUE SARRETTE               </t>
  </si>
  <si>
    <t>0751236L</t>
  </si>
  <si>
    <t xml:space="preserve">E.E.PU ECOLE B 11 RUE VIGEE LEBRUN   </t>
  </si>
  <si>
    <t>0753193N</t>
  </si>
  <si>
    <t xml:space="preserve">E.M.PU 15 RUE ARISTIDE MAILLOL       </t>
  </si>
  <si>
    <t>15B</t>
  </si>
  <si>
    <t>0752332C</t>
  </si>
  <si>
    <t xml:space="preserve">E.E.PU 33 BIS RUE MIOLLIS            </t>
  </si>
  <si>
    <t>0750871P</t>
  </si>
  <si>
    <t xml:space="preserve">E.E.PU 21 RUE DUPLEIX                </t>
  </si>
  <si>
    <t>0751065A</t>
  </si>
  <si>
    <t xml:space="preserve">E.E.PU 3 PLACE DU CARDINAL AMETTE    </t>
  </si>
  <si>
    <t>0752832W</t>
  </si>
  <si>
    <t xml:space="preserve">E.M.PU 16 RUE EMERIAU                </t>
  </si>
  <si>
    <t>0753190K</t>
  </si>
  <si>
    <t xml:space="preserve">E.M.PU 22 RUE SEXTIUS MICHEL         </t>
  </si>
  <si>
    <t>0751272A</t>
  </si>
  <si>
    <t xml:space="preserve">E.M.PU 3 PLACE DU CARDINAL AMETTE    </t>
  </si>
  <si>
    <t>15C</t>
  </si>
  <si>
    <t>0750854W</t>
  </si>
  <si>
    <t xml:space="preserve">E.E.PU 15 RUE DE CHERBOURG           </t>
  </si>
  <si>
    <t>0750882B</t>
  </si>
  <si>
    <t xml:space="preserve">E.E.PU 146 AVENUE FELIX FAURE        </t>
  </si>
  <si>
    <t>0750887G</t>
  </si>
  <si>
    <t xml:space="preserve">E.E.PU 12 RUE FONDARY                </t>
  </si>
  <si>
    <t>0750948Y</t>
  </si>
  <si>
    <t xml:space="preserve">E.E.PU 27 RUE OLIVIER DE SERRES      </t>
  </si>
  <si>
    <t>0751212K</t>
  </si>
  <si>
    <t xml:space="preserve">E.E.PU 195 RUE SAINT CHARLES         </t>
  </si>
  <si>
    <t>0751254F</t>
  </si>
  <si>
    <t xml:space="preserve">E.M.PU 95 RUE BALARD                 </t>
  </si>
  <si>
    <t>0751418J</t>
  </si>
  <si>
    <t>0750944U</t>
  </si>
  <si>
    <t xml:space="preserve">E.E.A. 162 BOULEVARD MURAT           </t>
  </si>
  <si>
    <t>0750946W</t>
  </si>
  <si>
    <t xml:space="preserve">E.E.A. 20 RUE DE MUSSET              </t>
  </si>
  <si>
    <t>0751135B</t>
  </si>
  <si>
    <t xml:space="preserve">E.E.A. 41 BIS RUE LA FONTAINE        </t>
  </si>
  <si>
    <t>0751144L</t>
  </si>
  <si>
    <t xml:space="preserve">E.E.PU 130 RUE DE LONGCHAMP          </t>
  </si>
  <si>
    <t>0751156Z</t>
  </si>
  <si>
    <t xml:space="preserve">E.E.A. 51 RUE MICHEL ANGE            </t>
  </si>
  <si>
    <t>0755014T</t>
  </si>
  <si>
    <t xml:space="preserve">E.E.PU 21 RUE HAMELIN                </t>
  </si>
  <si>
    <t>0751277F</t>
  </si>
  <si>
    <t xml:space="preserve">E.M.PU 64 RUE CHARDON LAGACHE        </t>
  </si>
  <si>
    <t>0751726U</t>
  </si>
  <si>
    <t xml:space="preserve">E.M.PU 141 AVENUE DE VERSAILLES      </t>
  </si>
  <si>
    <t>0752078B</t>
  </si>
  <si>
    <t xml:space="preserve">E.P.PU 15 BIS RUE SAINT DIDIER       </t>
  </si>
  <si>
    <t>17A</t>
  </si>
  <si>
    <t>0751129V</t>
  </si>
  <si>
    <t xml:space="preserve">E.E.PU 20 RUE JOUFFROY D'ABBANS      </t>
  </si>
  <si>
    <t>17B</t>
  </si>
  <si>
    <t>0750925Y</t>
  </si>
  <si>
    <t xml:space="preserve">E.E.PU 105 RUE LEMERCIER             </t>
  </si>
  <si>
    <t>0751088A</t>
  </si>
  <si>
    <t xml:space="preserve">E.E.PU 23 AVENUE DE SAINT OUEN       </t>
  </si>
  <si>
    <t>0751098L</t>
  </si>
  <si>
    <t xml:space="preserve">E.E.PU 42 RUE DES EPINETTES          </t>
  </si>
  <si>
    <t>0753340Y</t>
  </si>
  <si>
    <t>E.M.PU 22 AVENUE DE LA PTE DE VILLIER</t>
  </si>
  <si>
    <t>0751262P</t>
  </si>
  <si>
    <t xml:space="preserve">E.M.PU 90 BOULEVARD BESSIERES        </t>
  </si>
  <si>
    <t>0755011P</t>
  </si>
  <si>
    <t xml:space="preserve">E.P.PU 5 RUE MARGUERITE LONG         </t>
  </si>
  <si>
    <t>0751138E</t>
  </si>
  <si>
    <t>E.P.A.</t>
  </si>
  <si>
    <t xml:space="preserve">E.P.A. 6 RUE LECOMTE                 </t>
  </si>
  <si>
    <t>0755710Z</t>
  </si>
  <si>
    <t xml:space="preserve">E.P.PU 14 RUE BERNARD BUFFET         </t>
  </si>
  <si>
    <t>18A</t>
  </si>
  <si>
    <t>0751008N</t>
  </si>
  <si>
    <t xml:space="preserve">E.E.PU 18 RUE SAINTE ISAURE          </t>
  </si>
  <si>
    <t>0751080S</t>
  </si>
  <si>
    <t xml:space="preserve">E.E.PU 61 RUE DE CLIGNANCOURT        </t>
  </si>
  <si>
    <t>0751119J</t>
  </si>
  <si>
    <t xml:space="preserve">E.E.PU 20 RUE HERMEL                 </t>
  </si>
  <si>
    <t>0755248X</t>
  </si>
  <si>
    <t xml:space="preserve">E.M.PU 8 RUE CHRISTIANI              </t>
  </si>
  <si>
    <t>0753418H</t>
  </si>
  <si>
    <t xml:space="preserve">E.P.PU 3 RUE MAURICE GENEVOIX        </t>
  </si>
  <si>
    <t>0755102N</t>
  </si>
  <si>
    <t xml:space="preserve">E.P.PU 14 RUE DU SIMPLON             </t>
  </si>
  <si>
    <t>18B</t>
  </si>
  <si>
    <t>0750889J</t>
  </si>
  <si>
    <t xml:space="preserve">E.E.PU 1 RUE FOYATIER                </t>
  </si>
  <si>
    <t>0750923W</t>
  </si>
  <si>
    <t xml:space="preserve">E.E.PU 62 RUE LEPIC                  </t>
  </si>
  <si>
    <t>0750962N</t>
  </si>
  <si>
    <t xml:space="preserve">E.E.PU 5 RUE PIERRE BUDIN            </t>
  </si>
  <si>
    <t>0751094G</t>
  </si>
  <si>
    <t xml:space="preserve">E.E.PU 7 RUE DOUDEAUVILLE            </t>
  </si>
  <si>
    <t>0751122M</t>
  </si>
  <si>
    <t xml:space="preserve">E.E.A. 15 RUE HOUDON                 </t>
  </si>
  <si>
    <t>0752079C</t>
  </si>
  <si>
    <t xml:space="preserve">E.E.PU 58 RUE PHILIPPE DE GIRARD     </t>
  </si>
  <si>
    <t>0752334E</t>
  </si>
  <si>
    <t xml:space="preserve">E.E.PU 11 RUE CAVE                   </t>
  </si>
  <si>
    <t>REP+</t>
  </si>
  <si>
    <t>0754489X</t>
  </si>
  <si>
    <t xml:space="preserve">E.M.PU 4 PLACE JEAN BAPTISTE CLEMENT </t>
  </si>
  <si>
    <t>0755180Y</t>
  </si>
  <si>
    <t xml:space="preserve">E.P.PU 14 RUE FOREST                 </t>
  </si>
  <si>
    <t>18C</t>
  </si>
  <si>
    <t>0751070F</t>
  </si>
  <si>
    <t xml:space="preserve">E.E.PU 69 RUE CHAMPIONNET            </t>
  </si>
  <si>
    <t>0751086Y</t>
  </si>
  <si>
    <t xml:space="preserve">E.E.PU ECOLE B 65 RUE DAMREMONT      </t>
  </si>
  <si>
    <t>0751231F</t>
  </si>
  <si>
    <t xml:space="preserve">E.E.PU 50 RUE VAUVENARGUES           </t>
  </si>
  <si>
    <t>0751107W</t>
  </si>
  <si>
    <t xml:space="preserve">E.M.PU 19 RUE FERNAND LABORI  -       </t>
  </si>
  <si>
    <t>19A</t>
  </si>
  <si>
    <t>0751106V</t>
  </si>
  <si>
    <t xml:space="preserve">E.E.PU 2 RUE FESSART                 </t>
  </si>
  <si>
    <t>0751208F</t>
  </si>
  <si>
    <t xml:space="preserve">E.E.PU 67 AVENUE SIMON BOLIVAR       </t>
  </si>
  <si>
    <t>0752766Z</t>
  </si>
  <si>
    <t xml:space="preserve">E.M.PU 36 RUE FESSART                </t>
  </si>
  <si>
    <t>0752836A</t>
  </si>
  <si>
    <t xml:space="preserve">E.M.PU 5 RUE RAMPAL                  </t>
  </si>
  <si>
    <t>19B</t>
  </si>
  <si>
    <t>0750951B</t>
  </si>
  <si>
    <t>E.E.PU ECOLE A 105 BIS RUE DE L'OURCQ</t>
  </si>
  <si>
    <t>0751167L</t>
  </si>
  <si>
    <t>E.E.PU ECOLE B 105 BIS RUE DE L'OURCQ</t>
  </si>
  <si>
    <t>0751728W</t>
  </si>
  <si>
    <t xml:space="preserve">E.E.PU ECOLE A 15 RUE COLETTE MAGNY  </t>
  </si>
  <si>
    <t>93,8</t>
  </si>
  <si>
    <t>0751407X</t>
  </si>
  <si>
    <t xml:space="preserve">E.M.PU 41 RUE DE TANGER              </t>
  </si>
  <si>
    <t>19C</t>
  </si>
  <si>
    <t>0750853V</t>
  </si>
  <si>
    <t xml:space="preserve">E.E.PU 16 RUE DES CHEMINETS          </t>
  </si>
  <si>
    <t>0751336V</t>
  </si>
  <si>
    <t xml:space="preserve">E.M.PU 34 RUE MANIN                  </t>
  </si>
  <si>
    <t>0751352M</t>
  </si>
  <si>
    <t xml:space="preserve">E.M.PU 5 RUE DU NOYER DURAND         </t>
  </si>
  <si>
    <t>0753054M</t>
  </si>
  <si>
    <t xml:space="preserve">E.M.PU 29 RUE DE LA PREVOYANCE       </t>
  </si>
  <si>
    <t>0754310C</t>
  </si>
  <si>
    <t xml:space="preserve">E.M.PU 53 ALLEE DARIUS MILHAUD       </t>
  </si>
  <si>
    <t>19D</t>
  </si>
  <si>
    <t>0750819H</t>
  </si>
  <si>
    <t xml:space="preserve">E.E.PU 43 RUE ARMAND CARREL          </t>
  </si>
  <si>
    <t>0750964R</t>
  </si>
  <si>
    <t xml:space="preserve">E.E.PU ECOLE  9 RUE TANDOU          </t>
  </si>
  <si>
    <t>0750994Y</t>
  </si>
  <si>
    <t xml:space="preserve">E.E.PU ECOLE A 119 AVE SIMON BOLIVAR </t>
  </si>
  <si>
    <t>0751210H</t>
  </si>
  <si>
    <t xml:space="preserve">E.E.A. ECOLE B 119 AVE SIMON BOLIVAR </t>
  </si>
  <si>
    <t>0754942P</t>
  </si>
  <si>
    <t xml:space="preserve">E.P.PU 16 RUE TANDOU                 </t>
  </si>
  <si>
    <t>0755037T</t>
  </si>
  <si>
    <t xml:space="preserve">E.P.PU 10 RUE HENRI NOGUERES         </t>
  </si>
  <si>
    <t>20A</t>
  </si>
  <si>
    <t>0751165J</t>
  </si>
  <si>
    <t xml:space="preserve">E.E.PU ECOLE B 22 RUE OLIVIER METRA  </t>
  </si>
  <si>
    <t>0751219T</t>
  </si>
  <si>
    <t xml:space="preserve">E.E.PU 29 RUE DU TELEGRAPHE          </t>
  </si>
  <si>
    <t>20B</t>
  </si>
  <si>
    <t>0750977E</t>
  </si>
  <si>
    <t xml:space="preserve">E.E.PU ECOLE A 293 RUE DES PYRENEES  </t>
  </si>
  <si>
    <t>0750912J</t>
  </si>
  <si>
    <t xml:space="preserve">E.E.PU 16 RUE JULIEN LACROIX         </t>
  </si>
  <si>
    <t>0750928B</t>
  </si>
  <si>
    <t xml:space="preserve">E.E.PU 1 RUE LEVERT                  </t>
  </si>
  <si>
    <t>20C</t>
  </si>
  <si>
    <t>0750877W</t>
  </si>
  <si>
    <t xml:space="preserve">E.E.PU 4 RUE EUGENE REISZ            </t>
  </si>
  <si>
    <t>0751188J</t>
  </si>
  <si>
    <t xml:space="preserve">E.E.PU 97 RUE DES PYRENEES           </t>
  </si>
  <si>
    <t>20D</t>
  </si>
  <si>
    <t>0751180A</t>
  </si>
  <si>
    <t xml:space="preserve">E.E.PU 54 RUE PLANCHAT               </t>
  </si>
  <si>
    <t>0751223X</t>
  </si>
  <si>
    <t xml:space="preserve">E.E.PU 9 RUE DE TLEMCEN              </t>
  </si>
  <si>
    <t>0753582L</t>
  </si>
  <si>
    <t xml:space="preserve">E.M.PU 99 RUE PELLEPORT              </t>
  </si>
  <si>
    <t>0751377P</t>
  </si>
  <si>
    <t xml:space="preserve">E.M.PU 99 RUE DES PYRENEES           </t>
  </si>
  <si>
    <t>0751308P</t>
  </si>
  <si>
    <t xml:space="preserve">E.M.PU 29 AVENUE GAMBETTA            </t>
  </si>
  <si>
    <t>0751329M</t>
  </si>
  <si>
    <t xml:space="preserve">E.M.PU 9 RUE DE LESSEPS              </t>
  </si>
  <si>
    <t>0753265S</t>
  </si>
  <si>
    <t xml:space="preserve">E.M.PU 91 RUE DE LA REUNION          </t>
  </si>
  <si>
    <t>0753130V</t>
  </si>
  <si>
    <t xml:space="preserve">E.P.PU 36 RUE PIAT                   </t>
  </si>
  <si>
    <t>0751004J</t>
  </si>
  <si>
    <t xml:space="preserve">E.E.PU 200 RUE SAINT MAUR            </t>
  </si>
  <si>
    <t>0750984M</t>
  </si>
  <si>
    <t xml:space="preserve">E.E.PU ECOLE A 57 RUE DE REUILLY     </t>
  </si>
  <si>
    <t>0752771E</t>
  </si>
  <si>
    <t xml:space="preserve">E.M.PU 47 RUE DE PICPUS              </t>
  </si>
  <si>
    <t>0752565F</t>
  </si>
  <si>
    <t xml:space="preserve">E.M.PU 35 RUE DE LA POINTE D'IVRY    </t>
  </si>
  <si>
    <t>0754827P</t>
  </si>
  <si>
    <t xml:space="preserve">E.P.PU 10 RUE GEORGES BALANCHINE     </t>
  </si>
  <si>
    <t>0756196C</t>
  </si>
  <si>
    <t>E.P.PU 31 BOULEVARD DU GENERAL JEAN SIMON</t>
  </si>
  <si>
    <t>0755592W</t>
  </si>
  <si>
    <t xml:space="preserve">E.P.PU 47 RUE DES GRANDS MOULINS     </t>
  </si>
  <si>
    <t>0750813B</t>
  </si>
  <si>
    <t xml:space="preserve">E.E.PU 35 RUE DE L'AMIRAL ROUSSIN    </t>
  </si>
  <si>
    <t>0751326J</t>
  </si>
  <si>
    <t xml:space="preserve">E.M.PU 5 RUE LACORDAIRE              </t>
  </si>
  <si>
    <t>0753415E</t>
  </si>
  <si>
    <t xml:space="preserve">E.M.PU 72 RUE GUTENBERG              </t>
  </si>
  <si>
    <t>0750824N</t>
  </si>
  <si>
    <t xml:space="preserve">E.P.PU 3 IMPASSE DES BELLES FEUILLES </t>
  </si>
  <si>
    <t>0751053M</t>
  </si>
  <si>
    <t xml:space="preserve">E.P.PU 54 RUE BOISSIERE              </t>
  </si>
  <si>
    <t>0755035R</t>
  </si>
  <si>
    <t xml:space="preserve">E.P.PU 28 RUE CUGNOT                 </t>
  </si>
  <si>
    <t>Hors EP</t>
  </si>
  <si>
    <t xml:space="preserve"> ouvertures maternelles</t>
  </si>
  <si>
    <t>ouvertures elementaires</t>
  </si>
  <si>
    <t>Total ouvertures HEP</t>
  </si>
  <si>
    <t>fermetures maternelles</t>
  </si>
  <si>
    <t>fermetures elementaires</t>
  </si>
  <si>
    <t>Total fermetures HEP</t>
  </si>
  <si>
    <t>Total ouvertures REP</t>
  </si>
  <si>
    <t xml:space="preserve">Total fermetures </t>
  </si>
  <si>
    <t xml:space="preserve">E.P.PU 3 RUE BERANGER </t>
  </si>
  <si>
    <t xml:space="preserve">E.M.A 9 RUE VARET </t>
  </si>
  <si>
    <t>Moyenne GS en EP</t>
  </si>
  <si>
    <t>Moyenne PS et MS en EP</t>
  </si>
  <si>
    <t>Moyenne CE2/CM1/CM2</t>
  </si>
  <si>
    <t>Moyenne GS HEP</t>
  </si>
  <si>
    <t xml:space="preserve">Moyenne PS et MS </t>
  </si>
  <si>
    <t>Moyenne CP HEP</t>
  </si>
  <si>
    <t xml:space="preserve">et CE1 </t>
  </si>
  <si>
    <t xml:space="preserve">Après mesures : </t>
  </si>
  <si>
    <t>ouvertures maternelles</t>
  </si>
  <si>
    <t xml:space="preserve">Avant mesures : </t>
  </si>
  <si>
    <t>E/C moyen</t>
  </si>
  <si>
    <t xml:space="preserve">E/C moyen </t>
  </si>
  <si>
    <t>Variations avec mesures</t>
  </si>
  <si>
    <t>Moyenne CP et CE1 en EP</t>
  </si>
  <si>
    <t xml:space="preserve">E.E.PU 20 RUE ETIENNE MARCEL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</si>
</sst>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2"/>
      <color theme="1"/>
      <name val="Calibri"/>
      <family val="2"/>
    </font>
    <font>
      <b/>
      <sz val="9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C00000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rgb="FFFFD579"/>
        <bgColor indexed="64"/>
      </patternFill>
    </fill>
    <fill>
      <patternFill patternType="solid">
        <fgColor rgb="FFFF9300"/>
        <bgColor indexed="64"/>
      </patternFill>
    </fill>
    <fill>
      <patternFill patternType="solid">
        <fgColor rgb="FF73FEFF"/>
        <bgColor indexed="64"/>
      </patternFill>
    </fill>
    <fill>
      <patternFill patternType="solid">
        <fgColor rgb="FFD0FFF8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rgb="FFD0FFF7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rgb="FFF3DDDC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rgb="FFEBCEF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0FF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7E7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rgb="FFD5FC79"/>
        <bgColor indexed="64"/>
      </patternFill>
    </fill>
    <fill>
      <patternFill patternType="solid">
        <fgColor rgb="FF73FB79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76D6FF"/>
        <bgColor indexed="64"/>
      </patternFill>
    </fill>
    <fill>
      <patternFill patternType="solid">
        <fgColor rgb="FFFF85FF"/>
        <bgColor indexed="64"/>
      </patternFill>
    </fill>
    <fill>
      <patternFill patternType="solid">
        <fgColor rgb="FF8EFA00"/>
        <bgColor indexed="64"/>
      </patternFill>
    </fill>
    <fill>
      <patternFill patternType="solid">
        <fgColor rgb="FF00FDFF"/>
        <bgColor indexed="64"/>
      </patternFill>
    </fill>
    <fill>
      <patternFill patternType="solid">
        <fgColor rgb="FFFF40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ck">
        <color rgb="FFC00000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/>
      <right style="thin">
        <color indexed="64"/>
      </right>
      <top style="thick">
        <color rgb="FFC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/>
    </xf>
    <xf numFmtId="49" fontId="3" fillId="5" borderId="6" xfId="0" applyNumberFormat="1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3" fillId="7" borderId="6" xfId="0" applyNumberFormat="1" applyFont="1" applyFill="1" applyBorder="1" applyAlignment="1">
      <alignment horizontal="left" vertical="center"/>
    </xf>
    <xf numFmtId="49" fontId="3" fillId="8" borderId="6" xfId="0" applyNumberFormat="1" applyFont="1" applyFill="1" applyBorder="1" applyAlignment="1">
      <alignment horizontal="center" vertical="center"/>
    </xf>
    <xf numFmtId="49" fontId="3" fillId="9" borderId="6" xfId="0" applyNumberFormat="1" applyFont="1" applyFill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49" fontId="3" fillId="10" borderId="6" xfId="0" applyNumberFormat="1" applyFont="1" applyFill="1" applyBorder="1" applyAlignment="1">
      <alignment horizontal="center" vertical="center"/>
    </xf>
    <xf numFmtId="49" fontId="3" fillId="11" borderId="6" xfId="0" applyNumberFormat="1" applyFont="1" applyFill="1" applyBorder="1" applyAlignment="1">
      <alignment horizontal="left" vertical="center" wrapText="1"/>
    </xf>
    <xf numFmtId="49" fontId="3" fillId="11" borderId="6" xfId="0" applyNumberFormat="1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3" fillId="13" borderId="7" xfId="0" applyFont="1" applyFill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 wrapText="1"/>
    </xf>
    <xf numFmtId="49" fontId="3" fillId="7" borderId="6" xfId="0" applyNumberFormat="1" applyFont="1" applyFill="1" applyBorder="1" applyAlignment="1">
      <alignment horizontal="left" vertical="center" wrapText="1"/>
    </xf>
    <xf numFmtId="49" fontId="3" fillId="14" borderId="6" xfId="0" applyNumberFormat="1" applyFont="1" applyFill="1" applyBorder="1" applyAlignment="1">
      <alignment horizontal="left" vertical="center"/>
    </xf>
    <xf numFmtId="0" fontId="0" fillId="0" borderId="6" xfId="0" applyBorder="1"/>
    <xf numFmtId="49" fontId="3" fillId="9" borderId="6" xfId="0" applyNumberFormat="1" applyFont="1" applyFill="1" applyBorder="1" applyAlignment="1">
      <alignment horizontal="left" vertical="center" wrapText="1"/>
    </xf>
    <xf numFmtId="49" fontId="3" fillId="15" borderId="6" xfId="0" applyNumberFormat="1" applyFont="1" applyFill="1" applyBorder="1" applyAlignment="1">
      <alignment horizontal="center" vertical="center"/>
    </xf>
    <xf numFmtId="0" fontId="3" fillId="16" borderId="7" xfId="0" applyFont="1" applyFill="1" applyBorder="1" applyAlignment="1">
      <alignment horizontal="center" vertical="center"/>
    </xf>
    <xf numFmtId="0" fontId="8" fillId="17" borderId="6" xfId="0" applyFont="1" applyFill="1" applyBorder="1" applyAlignment="1">
      <alignment horizontal="center" vertical="center"/>
    </xf>
    <xf numFmtId="0" fontId="5" fillId="0" borderId="6" xfId="0" applyFont="1" applyBorder="1"/>
    <xf numFmtId="1" fontId="3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0" fontId="6" fillId="0" borderId="6" xfId="0" applyFont="1" applyBorder="1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9" fontId="3" fillId="0" borderId="6" xfId="0" applyNumberFormat="1" applyFont="1" applyBorder="1" applyAlignment="1">
      <alignment horizontal="left" vertical="center"/>
    </xf>
    <xf numFmtId="49" fontId="3" fillId="18" borderId="6" xfId="0" applyNumberFormat="1" applyFont="1" applyFill="1" applyBorder="1" applyAlignment="1">
      <alignment horizontal="left" vertical="center"/>
    </xf>
    <xf numFmtId="0" fontId="3" fillId="18" borderId="6" xfId="0" applyFont="1" applyFill="1" applyBorder="1" applyAlignment="1">
      <alignment horizontal="center" vertical="center"/>
    </xf>
    <xf numFmtId="49" fontId="3" fillId="19" borderId="6" xfId="0" applyNumberFormat="1" applyFont="1" applyFill="1" applyBorder="1" applyAlignment="1">
      <alignment horizontal="left" vertical="center"/>
    </xf>
    <xf numFmtId="0" fontId="3" fillId="19" borderId="6" xfId="0" applyFont="1" applyFill="1" applyBorder="1" applyAlignment="1">
      <alignment horizontal="center" vertical="center"/>
    </xf>
    <xf numFmtId="49" fontId="3" fillId="20" borderId="6" xfId="0" applyNumberFormat="1" applyFont="1" applyFill="1" applyBorder="1" applyAlignment="1">
      <alignment horizontal="left" vertical="center"/>
    </xf>
    <xf numFmtId="0" fontId="3" fillId="20" borderId="6" xfId="0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5" fillId="21" borderId="6" xfId="0" applyFont="1" applyFill="1" applyBorder="1" applyAlignment="1">
      <alignment horizontal="center" vertical="center"/>
    </xf>
    <xf numFmtId="1" fontId="9" fillId="21" borderId="6" xfId="0" applyNumberFormat="1" applyFont="1" applyFill="1" applyBorder="1" applyAlignment="1">
      <alignment horizontal="center" vertical="center"/>
    </xf>
    <xf numFmtId="0" fontId="9" fillId="21" borderId="6" xfId="0" applyFont="1" applyFill="1" applyBorder="1" applyAlignment="1">
      <alignment horizontal="center" vertical="center"/>
    </xf>
    <xf numFmtId="0" fontId="12" fillId="22" borderId="6" xfId="0" applyFont="1" applyFill="1" applyBorder="1"/>
    <xf numFmtId="0" fontId="13" fillId="22" borderId="6" xfId="0" applyFont="1" applyFill="1" applyBorder="1"/>
    <xf numFmtId="0" fontId="3" fillId="6" borderId="6" xfId="0" applyFont="1" applyFill="1" applyBorder="1" applyAlignment="1">
      <alignment horizontal="center" vertical="center"/>
    </xf>
    <xf numFmtId="0" fontId="3" fillId="23" borderId="6" xfId="0" applyFont="1" applyFill="1" applyBorder="1" applyAlignment="1">
      <alignment horizontal="center" vertical="center"/>
    </xf>
    <xf numFmtId="0" fontId="3" fillId="24" borderId="6" xfId="0" applyFont="1" applyFill="1" applyBorder="1" applyAlignment="1">
      <alignment horizontal="center" vertical="center"/>
    </xf>
    <xf numFmtId="0" fontId="3" fillId="25" borderId="6" xfId="0" applyFont="1" applyFill="1" applyBorder="1" applyAlignment="1">
      <alignment horizontal="center" vertical="center"/>
    </xf>
    <xf numFmtId="0" fontId="7" fillId="26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27" borderId="6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28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9" borderId="6" xfId="0" applyFont="1" applyFill="1" applyBorder="1" applyAlignment="1">
      <alignment horizontal="center" vertical="center"/>
    </xf>
    <xf numFmtId="0" fontId="3" fillId="30" borderId="6" xfId="0" applyFont="1" applyFill="1" applyBorder="1" applyAlignment="1">
      <alignment horizontal="center" vertical="center"/>
    </xf>
    <xf numFmtId="0" fontId="3" fillId="31" borderId="6" xfId="0" applyFont="1" applyFill="1" applyBorder="1" applyAlignment="1">
      <alignment horizontal="center" vertical="center"/>
    </xf>
    <xf numFmtId="0" fontId="3" fillId="32" borderId="6" xfId="0" applyFont="1" applyFill="1" applyBorder="1" applyAlignment="1">
      <alignment horizontal="center" vertical="center"/>
    </xf>
    <xf numFmtId="0" fontId="3" fillId="33" borderId="6" xfId="0" applyFont="1" applyFill="1" applyBorder="1" applyAlignment="1">
      <alignment horizontal="center" vertical="center"/>
    </xf>
    <xf numFmtId="0" fontId="3" fillId="13" borderId="6" xfId="0" applyFont="1" applyFill="1" applyBorder="1" applyAlignment="1">
      <alignment horizontal="center" vertical="center"/>
    </xf>
    <xf numFmtId="0" fontId="3" fillId="34" borderId="6" xfId="0" applyFont="1" applyFill="1" applyBorder="1" applyAlignment="1">
      <alignment horizontal="center" vertical="center"/>
    </xf>
    <xf numFmtId="0" fontId="3" fillId="35" borderId="6" xfId="0" applyFont="1" applyFill="1" applyBorder="1" applyAlignment="1">
      <alignment horizontal="center" vertical="center"/>
    </xf>
    <xf numFmtId="0" fontId="3" fillId="36" borderId="6" xfId="0" applyFont="1" applyFill="1" applyBorder="1" applyAlignment="1">
      <alignment horizontal="center" vertical="center"/>
    </xf>
    <xf numFmtId="0" fontId="3" fillId="37" borderId="6" xfId="0" applyFont="1" applyFill="1" applyBorder="1" applyAlignment="1">
      <alignment horizontal="center" vertical="center"/>
    </xf>
    <xf numFmtId="0" fontId="3" fillId="38" borderId="6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39" borderId="6" xfId="0" applyFont="1" applyFill="1" applyBorder="1" applyAlignment="1">
      <alignment horizontal="center" vertical="center"/>
    </xf>
    <xf numFmtId="0" fontId="3" fillId="40" borderId="6" xfId="0" applyFont="1" applyFill="1" applyBorder="1" applyAlignment="1">
      <alignment horizontal="center" vertical="center"/>
    </xf>
    <xf numFmtId="0" fontId="3" fillId="41" borderId="6" xfId="0" applyFont="1" applyFill="1" applyBorder="1" applyAlignment="1">
      <alignment horizontal="center" vertical="center"/>
    </xf>
    <xf numFmtId="0" fontId="14" fillId="42" borderId="6" xfId="0" applyFont="1" applyFill="1" applyBorder="1"/>
    <xf numFmtId="0" fontId="14" fillId="22" borderId="6" xfId="0" applyFont="1" applyFill="1" applyBorder="1"/>
    <xf numFmtId="0" fontId="14" fillId="0" borderId="0" xfId="0" applyFont="1"/>
    <xf numFmtId="0" fontId="3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85FF"/>
      <color rgb="FFFF40FF"/>
      <color rgb="FF00FDFF"/>
      <color rgb="FF8EFA00"/>
      <color rgb="FFFF9300"/>
      <color rgb="FFD883FF"/>
      <color rgb="FF76D6FF"/>
      <color rgb="FF73FEFF"/>
      <color rgb="FF73FDD6"/>
      <color rgb="FF73FB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8BD70-66AB-FF4C-BC12-F44BAC1B8BC3}">
  <dimension ref="A1:R215"/>
  <sheetViews>
    <sheetView tabSelected="1" topLeftCell="E163" zoomScale="103" workbookViewId="0">
      <selection activeCell="F176" sqref="F176"/>
    </sheetView>
  </sheetViews>
  <sheetFormatPr baseColWidth="10" defaultRowHeight="16" x14ac:dyDescent="0.2"/>
  <cols>
    <col min="6" max="6" width="39.83203125" customWidth="1"/>
  </cols>
  <sheetData>
    <row r="1" spans="1:14" ht="41" thickTop="1" thickBo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4" t="s">
        <v>6</v>
      </c>
      <c r="H1" s="7" t="s">
        <v>7</v>
      </c>
      <c r="I1" s="51" t="s">
        <v>8</v>
      </c>
      <c r="J1" s="52" t="s">
        <v>9</v>
      </c>
      <c r="K1" s="52" t="s">
        <v>10</v>
      </c>
      <c r="L1" s="53" t="s">
        <v>11</v>
      </c>
      <c r="M1" s="8" t="s">
        <v>12</v>
      </c>
      <c r="N1" s="8" t="s">
        <v>13</v>
      </c>
    </row>
    <row r="2" spans="1:14" ht="17" thickTop="1" x14ac:dyDescent="0.2">
      <c r="A2" s="88" t="s">
        <v>14</v>
      </c>
      <c r="B2" s="9">
        <v>1</v>
      </c>
      <c r="C2" s="10" t="s">
        <v>15</v>
      </c>
      <c r="D2" s="10" t="s">
        <v>16</v>
      </c>
      <c r="E2" s="11" t="s">
        <v>17</v>
      </c>
      <c r="F2" s="12" t="s">
        <v>18</v>
      </c>
      <c r="G2" s="13" t="s">
        <v>19</v>
      </c>
      <c r="H2" s="50">
        <v>130.6</v>
      </c>
      <c r="I2" s="34"/>
      <c r="J2" s="29"/>
      <c r="K2" s="29"/>
      <c r="L2" s="14">
        <v>1</v>
      </c>
      <c r="M2" s="15"/>
      <c r="N2" s="15">
        <v>1</v>
      </c>
    </row>
    <row r="3" spans="1:14" x14ac:dyDescent="0.2">
      <c r="A3" s="88" t="s">
        <v>14</v>
      </c>
      <c r="B3" s="9">
        <v>2</v>
      </c>
      <c r="C3" s="10" t="s">
        <v>20</v>
      </c>
      <c r="D3" s="10" t="s">
        <v>16</v>
      </c>
      <c r="E3" s="11" t="s">
        <v>17</v>
      </c>
      <c r="F3" s="16" t="s">
        <v>440</v>
      </c>
      <c r="G3" s="13" t="s">
        <v>19</v>
      </c>
      <c r="H3" s="50">
        <v>135.4</v>
      </c>
      <c r="I3" s="34"/>
      <c r="J3" s="29"/>
      <c r="K3" s="29"/>
      <c r="L3" s="14">
        <v>1</v>
      </c>
      <c r="M3" s="15"/>
      <c r="N3" s="15">
        <v>1</v>
      </c>
    </row>
    <row r="4" spans="1:14" x14ac:dyDescent="0.2">
      <c r="A4" s="88" t="s">
        <v>14</v>
      </c>
      <c r="B4" s="9">
        <v>2</v>
      </c>
      <c r="C4" s="10" t="s">
        <v>21</v>
      </c>
      <c r="D4" s="10" t="s">
        <v>22</v>
      </c>
      <c r="E4" s="17" t="s">
        <v>23</v>
      </c>
      <c r="F4" s="18" t="s">
        <v>24</v>
      </c>
      <c r="G4" s="13" t="s">
        <v>19</v>
      </c>
      <c r="H4" s="50"/>
      <c r="I4" s="34"/>
      <c r="J4" s="29"/>
      <c r="K4" s="29"/>
      <c r="L4" s="14">
        <v>1</v>
      </c>
      <c r="M4" s="15">
        <v>1</v>
      </c>
      <c r="N4" s="19"/>
    </row>
    <row r="5" spans="1:14" x14ac:dyDescent="0.2">
      <c r="A5" s="88" t="s">
        <v>14</v>
      </c>
      <c r="B5" s="9">
        <v>3</v>
      </c>
      <c r="C5" s="10" t="s">
        <v>25</v>
      </c>
      <c r="D5" s="10" t="s">
        <v>16</v>
      </c>
      <c r="E5" s="11" t="s">
        <v>17</v>
      </c>
      <c r="F5" s="16" t="s">
        <v>26</v>
      </c>
      <c r="G5" s="13" t="s">
        <v>19</v>
      </c>
      <c r="H5" s="50">
        <v>139.6</v>
      </c>
      <c r="I5" s="34"/>
      <c r="J5" s="29"/>
      <c r="K5" s="29"/>
      <c r="L5" s="14">
        <v>1</v>
      </c>
      <c r="M5" s="15"/>
      <c r="N5" s="15">
        <v>1</v>
      </c>
    </row>
    <row r="6" spans="1:14" x14ac:dyDescent="0.2">
      <c r="A6" s="88" t="s">
        <v>14</v>
      </c>
      <c r="B6" s="9">
        <v>3</v>
      </c>
      <c r="C6" s="10" t="s">
        <v>27</v>
      </c>
      <c r="D6" s="10" t="s">
        <v>16</v>
      </c>
      <c r="E6" s="11" t="s">
        <v>17</v>
      </c>
      <c r="F6" s="16" t="s">
        <v>28</v>
      </c>
      <c r="G6" s="13" t="s">
        <v>19</v>
      </c>
      <c r="H6" s="50">
        <v>138.4</v>
      </c>
      <c r="I6" s="34"/>
      <c r="J6" s="29"/>
      <c r="K6" s="29"/>
      <c r="L6" s="14">
        <v>1</v>
      </c>
      <c r="M6" s="15"/>
      <c r="N6" s="15">
        <v>1</v>
      </c>
    </row>
    <row r="7" spans="1:14" x14ac:dyDescent="0.2">
      <c r="A7" s="88" t="s">
        <v>14</v>
      </c>
      <c r="B7" s="9">
        <v>3</v>
      </c>
      <c r="C7" s="10" t="s">
        <v>29</v>
      </c>
      <c r="D7" s="10" t="s">
        <v>22</v>
      </c>
      <c r="E7" s="17" t="s">
        <v>23</v>
      </c>
      <c r="F7" s="18" t="s">
        <v>30</v>
      </c>
      <c r="G7" s="13" t="s">
        <v>19</v>
      </c>
      <c r="H7" s="50"/>
      <c r="I7" s="34"/>
      <c r="J7" s="29"/>
      <c r="K7" s="29"/>
      <c r="L7" s="14">
        <v>1</v>
      </c>
      <c r="M7" s="15">
        <v>1</v>
      </c>
      <c r="N7" s="19"/>
    </row>
    <row r="8" spans="1:14" x14ac:dyDescent="0.2">
      <c r="A8" s="88" t="s">
        <v>14</v>
      </c>
      <c r="B8" s="9">
        <v>3</v>
      </c>
      <c r="C8" s="10" t="s">
        <v>31</v>
      </c>
      <c r="D8" s="10" t="s">
        <v>32</v>
      </c>
      <c r="E8" s="20" t="s">
        <v>33</v>
      </c>
      <c r="F8" s="21" t="s">
        <v>424</v>
      </c>
      <c r="G8" s="13" t="s">
        <v>19</v>
      </c>
      <c r="H8" s="50">
        <v>140.19999999999999</v>
      </c>
      <c r="I8" s="34"/>
      <c r="J8" s="29"/>
      <c r="K8" s="29"/>
      <c r="L8" s="14">
        <v>2</v>
      </c>
      <c r="M8" s="15">
        <v>1</v>
      </c>
      <c r="N8" s="15">
        <v>1</v>
      </c>
    </row>
    <row r="9" spans="1:14" x14ac:dyDescent="0.2">
      <c r="A9" s="88" t="s">
        <v>14</v>
      </c>
      <c r="B9" s="9">
        <v>3</v>
      </c>
      <c r="C9" s="10" t="s">
        <v>34</v>
      </c>
      <c r="D9" s="10" t="s">
        <v>32</v>
      </c>
      <c r="E9" s="20" t="s">
        <v>33</v>
      </c>
      <c r="F9" s="22" t="s">
        <v>35</v>
      </c>
      <c r="G9" s="13" t="s">
        <v>19</v>
      </c>
      <c r="H9" s="50">
        <v>129.30000000000001</v>
      </c>
      <c r="I9" s="34"/>
      <c r="J9" s="29"/>
      <c r="K9" s="29"/>
      <c r="L9" s="14">
        <v>1</v>
      </c>
      <c r="M9" s="15"/>
      <c r="N9" s="15">
        <v>1</v>
      </c>
    </row>
    <row r="10" spans="1:14" x14ac:dyDescent="0.2">
      <c r="A10" s="88" t="s">
        <v>14</v>
      </c>
      <c r="B10" s="9">
        <v>4</v>
      </c>
      <c r="C10" s="10" t="s">
        <v>36</v>
      </c>
      <c r="D10" s="10" t="s">
        <v>32</v>
      </c>
      <c r="E10" s="20" t="s">
        <v>33</v>
      </c>
      <c r="F10" s="22" t="s">
        <v>37</v>
      </c>
      <c r="G10" s="13" t="s">
        <v>19</v>
      </c>
      <c r="H10" s="50">
        <v>131.6</v>
      </c>
      <c r="I10" s="34"/>
      <c r="J10" s="29"/>
      <c r="K10" s="29"/>
      <c r="L10" s="14">
        <v>1</v>
      </c>
      <c r="M10" s="15"/>
      <c r="N10" s="15">
        <v>1</v>
      </c>
    </row>
    <row r="11" spans="1:14" x14ac:dyDescent="0.2">
      <c r="A11" s="84" t="s">
        <v>38</v>
      </c>
      <c r="B11" s="9">
        <v>5</v>
      </c>
      <c r="C11" s="10" t="s">
        <v>39</v>
      </c>
      <c r="D11" s="10" t="s">
        <v>16</v>
      </c>
      <c r="E11" s="11" t="s">
        <v>17</v>
      </c>
      <c r="F11" s="16" t="s">
        <v>40</v>
      </c>
      <c r="G11" s="13" t="s">
        <v>19</v>
      </c>
      <c r="H11" s="50">
        <v>145</v>
      </c>
      <c r="I11" s="34"/>
      <c r="J11" s="29"/>
      <c r="K11" s="29"/>
      <c r="L11" s="14">
        <v>1</v>
      </c>
      <c r="M11" s="15"/>
      <c r="N11" s="15">
        <v>1</v>
      </c>
    </row>
    <row r="12" spans="1:14" x14ac:dyDescent="0.2">
      <c r="A12" s="75" t="s">
        <v>41</v>
      </c>
      <c r="B12" s="9">
        <v>7</v>
      </c>
      <c r="C12" s="10" t="s">
        <v>42</v>
      </c>
      <c r="D12" s="10" t="s">
        <v>16</v>
      </c>
      <c r="E12" s="11" t="s">
        <v>17</v>
      </c>
      <c r="F12" s="16" t="s">
        <v>43</v>
      </c>
      <c r="G12" s="13" t="s">
        <v>19</v>
      </c>
      <c r="H12" s="50">
        <v>143.5</v>
      </c>
      <c r="I12" s="34"/>
      <c r="J12" s="29"/>
      <c r="K12" s="29"/>
      <c r="L12" s="14">
        <v>1</v>
      </c>
      <c r="M12" s="15"/>
      <c r="N12" s="15">
        <v>1</v>
      </c>
    </row>
    <row r="13" spans="1:14" x14ac:dyDescent="0.2">
      <c r="A13" s="75" t="s">
        <v>41</v>
      </c>
      <c r="B13" s="9">
        <v>7</v>
      </c>
      <c r="C13" s="10" t="s">
        <v>46</v>
      </c>
      <c r="D13" s="10" t="s">
        <v>32</v>
      </c>
      <c r="E13" s="20" t="s">
        <v>33</v>
      </c>
      <c r="F13" s="22" t="s">
        <v>47</v>
      </c>
      <c r="G13" s="13" t="s">
        <v>19</v>
      </c>
      <c r="H13" s="50">
        <v>133.30000000000001</v>
      </c>
      <c r="I13" s="34"/>
      <c r="J13" s="29"/>
      <c r="K13" s="29"/>
      <c r="L13" s="14">
        <v>1</v>
      </c>
      <c r="M13" s="15"/>
      <c r="N13" s="23">
        <v>1</v>
      </c>
    </row>
    <row r="14" spans="1:14" x14ac:dyDescent="0.2">
      <c r="A14" s="75" t="s">
        <v>41</v>
      </c>
      <c r="B14" s="9">
        <v>7</v>
      </c>
      <c r="C14" s="10" t="s">
        <v>44</v>
      </c>
      <c r="D14" s="10" t="s">
        <v>32</v>
      </c>
      <c r="E14" s="20" t="s">
        <v>33</v>
      </c>
      <c r="F14" s="22" t="s">
        <v>45</v>
      </c>
      <c r="G14" s="13" t="s">
        <v>19</v>
      </c>
      <c r="H14" s="50">
        <v>153.69999999999999</v>
      </c>
      <c r="I14" s="34"/>
      <c r="J14" s="29"/>
      <c r="K14" s="29"/>
      <c r="L14" s="14">
        <v>1</v>
      </c>
      <c r="M14" s="15"/>
      <c r="N14" s="23">
        <v>1</v>
      </c>
    </row>
    <row r="15" spans="1:14" x14ac:dyDescent="0.2">
      <c r="A15" s="75" t="s">
        <v>41</v>
      </c>
      <c r="B15" s="9">
        <v>8</v>
      </c>
      <c r="C15" s="10" t="s">
        <v>48</v>
      </c>
      <c r="D15" s="10" t="s">
        <v>22</v>
      </c>
      <c r="E15" s="17" t="s">
        <v>23</v>
      </c>
      <c r="F15" s="18" t="s">
        <v>49</v>
      </c>
      <c r="G15" s="13" t="s">
        <v>19</v>
      </c>
      <c r="H15" s="50"/>
      <c r="I15" s="34"/>
      <c r="J15" s="29"/>
      <c r="K15" s="29"/>
      <c r="L15" s="14">
        <v>1</v>
      </c>
      <c r="M15" s="23">
        <v>1</v>
      </c>
      <c r="N15" s="19"/>
    </row>
    <row r="16" spans="1:14" x14ac:dyDescent="0.2">
      <c r="A16" s="75" t="s">
        <v>41</v>
      </c>
      <c r="B16" s="9">
        <v>8</v>
      </c>
      <c r="C16" s="10" t="s">
        <v>50</v>
      </c>
      <c r="D16" s="10" t="s">
        <v>32</v>
      </c>
      <c r="E16" s="20" t="s">
        <v>33</v>
      </c>
      <c r="F16" s="22" t="s">
        <v>51</v>
      </c>
      <c r="G16" s="13" t="s">
        <v>19</v>
      </c>
      <c r="H16" s="50">
        <v>124.9</v>
      </c>
      <c r="I16" s="34"/>
      <c r="J16" s="29"/>
      <c r="K16" s="29"/>
      <c r="L16" s="14">
        <v>1</v>
      </c>
      <c r="M16" s="15"/>
      <c r="N16" s="23">
        <v>1</v>
      </c>
    </row>
    <row r="17" spans="1:14" x14ac:dyDescent="0.2">
      <c r="A17" s="75" t="s">
        <v>41</v>
      </c>
      <c r="B17" s="9">
        <v>8</v>
      </c>
      <c r="C17" s="10" t="s">
        <v>54</v>
      </c>
      <c r="D17" s="10" t="s">
        <v>32</v>
      </c>
      <c r="E17" s="20" t="s">
        <v>33</v>
      </c>
      <c r="F17" s="22" t="s">
        <v>55</v>
      </c>
      <c r="G17" s="13" t="s">
        <v>19</v>
      </c>
      <c r="H17" s="50">
        <v>134.30000000000001</v>
      </c>
      <c r="I17" s="34"/>
      <c r="J17" s="29"/>
      <c r="K17" s="29"/>
      <c r="L17" s="14">
        <v>1</v>
      </c>
      <c r="M17" s="15"/>
      <c r="N17" s="15">
        <v>1</v>
      </c>
    </row>
    <row r="18" spans="1:14" x14ac:dyDescent="0.2">
      <c r="A18" s="75" t="s">
        <v>41</v>
      </c>
      <c r="B18" s="9">
        <v>8</v>
      </c>
      <c r="C18" s="10" t="s">
        <v>52</v>
      </c>
      <c r="D18" s="10" t="s">
        <v>32</v>
      </c>
      <c r="E18" s="20" t="s">
        <v>33</v>
      </c>
      <c r="F18" s="22" t="s">
        <v>53</v>
      </c>
      <c r="G18" s="13" t="s">
        <v>19</v>
      </c>
      <c r="H18" s="50">
        <v>132.69999999999999</v>
      </c>
      <c r="I18" s="34"/>
      <c r="J18" s="29"/>
      <c r="K18" s="29"/>
      <c r="L18" s="14">
        <v>1</v>
      </c>
      <c r="M18" s="15">
        <v>1</v>
      </c>
      <c r="N18" s="26"/>
    </row>
    <row r="19" spans="1:14" x14ac:dyDescent="0.2">
      <c r="A19" s="68" t="s">
        <v>56</v>
      </c>
      <c r="B19" s="9">
        <v>9</v>
      </c>
      <c r="C19" s="10" t="s">
        <v>63</v>
      </c>
      <c r="D19" s="10" t="s">
        <v>64</v>
      </c>
      <c r="E19" s="11" t="s">
        <v>17</v>
      </c>
      <c r="F19" s="16" t="s">
        <v>65</v>
      </c>
      <c r="G19" s="13" t="s">
        <v>19</v>
      </c>
      <c r="H19" s="50">
        <v>131.80000000000001</v>
      </c>
      <c r="I19" s="34"/>
      <c r="J19" s="29"/>
      <c r="K19" s="29"/>
      <c r="L19" s="14">
        <v>1</v>
      </c>
      <c r="M19" s="15"/>
      <c r="N19" s="15">
        <v>1</v>
      </c>
    </row>
    <row r="20" spans="1:14" x14ac:dyDescent="0.2">
      <c r="A20" s="68" t="s">
        <v>56</v>
      </c>
      <c r="B20" s="9">
        <v>9</v>
      </c>
      <c r="C20" s="10" t="s">
        <v>66</v>
      </c>
      <c r="D20" s="10" t="s">
        <v>16</v>
      </c>
      <c r="E20" s="11" t="s">
        <v>17</v>
      </c>
      <c r="F20" s="16" t="s">
        <v>67</v>
      </c>
      <c r="G20" s="13" t="s">
        <v>19</v>
      </c>
      <c r="H20" s="50">
        <v>131.80000000000001</v>
      </c>
      <c r="I20" s="34"/>
      <c r="J20" s="29"/>
      <c r="K20" s="29"/>
      <c r="L20" s="14">
        <v>1</v>
      </c>
      <c r="M20" s="15"/>
      <c r="N20" s="15">
        <v>1</v>
      </c>
    </row>
    <row r="21" spans="1:14" x14ac:dyDescent="0.2">
      <c r="A21" s="68" t="s">
        <v>56</v>
      </c>
      <c r="B21" s="9">
        <v>9</v>
      </c>
      <c r="C21" s="10" t="s">
        <v>57</v>
      </c>
      <c r="D21" s="10" t="s">
        <v>16</v>
      </c>
      <c r="E21" s="11" t="s">
        <v>17</v>
      </c>
      <c r="F21" s="16" t="s">
        <v>58</v>
      </c>
      <c r="G21" s="13" t="s">
        <v>19</v>
      </c>
      <c r="H21" s="50">
        <v>135.30000000000001</v>
      </c>
      <c r="I21" s="34"/>
      <c r="J21" s="29"/>
      <c r="K21" s="29"/>
      <c r="L21" s="14">
        <v>1</v>
      </c>
      <c r="M21" s="15"/>
      <c r="N21" s="15">
        <v>1</v>
      </c>
    </row>
    <row r="22" spans="1:14" x14ac:dyDescent="0.2">
      <c r="A22" s="68" t="s">
        <v>56</v>
      </c>
      <c r="B22" s="9">
        <v>9</v>
      </c>
      <c r="C22" s="10" t="s">
        <v>59</v>
      </c>
      <c r="D22" s="10" t="s">
        <v>16</v>
      </c>
      <c r="E22" s="11" t="s">
        <v>17</v>
      </c>
      <c r="F22" s="16" t="s">
        <v>60</v>
      </c>
      <c r="G22" s="13" t="s">
        <v>19</v>
      </c>
      <c r="H22" s="50">
        <v>136.4</v>
      </c>
      <c r="I22" s="34"/>
      <c r="J22" s="29"/>
      <c r="K22" s="29"/>
      <c r="L22" s="14">
        <v>1</v>
      </c>
      <c r="M22" s="15"/>
      <c r="N22" s="15">
        <v>1</v>
      </c>
    </row>
    <row r="23" spans="1:14" x14ac:dyDescent="0.2">
      <c r="A23" s="68" t="s">
        <v>56</v>
      </c>
      <c r="B23" s="9">
        <v>9</v>
      </c>
      <c r="C23" s="10" t="s">
        <v>61</v>
      </c>
      <c r="D23" s="10" t="s">
        <v>16</v>
      </c>
      <c r="E23" s="11" t="s">
        <v>17</v>
      </c>
      <c r="F23" s="16" t="s">
        <v>62</v>
      </c>
      <c r="G23" s="13" t="s">
        <v>19</v>
      </c>
      <c r="H23" s="50">
        <v>134.19999999999999</v>
      </c>
      <c r="I23" s="34"/>
      <c r="J23" s="29"/>
      <c r="K23" s="29"/>
      <c r="L23" s="14">
        <v>1</v>
      </c>
      <c r="M23" s="15"/>
      <c r="N23" s="15">
        <v>1</v>
      </c>
    </row>
    <row r="24" spans="1:14" x14ac:dyDescent="0.2">
      <c r="A24" s="68" t="s">
        <v>56</v>
      </c>
      <c r="B24" s="9">
        <v>9</v>
      </c>
      <c r="C24" s="10" t="s">
        <v>68</v>
      </c>
      <c r="D24" s="10" t="s">
        <v>22</v>
      </c>
      <c r="E24" s="17" t="s">
        <v>23</v>
      </c>
      <c r="F24" s="18" t="s">
        <v>69</v>
      </c>
      <c r="G24" s="13" t="s">
        <v>19</v>
      </c>
      <c r="H24" s="50"/>
      <c r="I24" s="34"/>
      <c r="J24" s="29"/>
      <c r="K24" s="29"/>
      <c r="L24" s="14">
        <v>1</v>
      </c>
      <c r="M24" s="15">
        <v>1</v>
      </c>
      <c r="N24" s="19"/>
    </row>
    <row r="25" spans="1:14" x14ac:dyDescent="0.2">
      <c r="A25" s="68" t="s">
        <v>56</v>
      </c>
      <c r="B25" s="9">
        <v>9</v>
      </c>
      <c r="C25" s="10" t="s">
        <v>72</v>
      </c>
      <c r="D25" s="10" t="s">
        <v>22</v>
      </c>
      <c r="E25" s="17" t="s">
        <v>23</v>
      </c>
      <c r="F25" s="18" t="s">
        <v>73</v>
      </c>
      <c r="G25" s="13" t="s">
        <v>19</v>
      </c>
      <c r="H25" s="50"/>
      <c r="I25" s="34"/>
      <c r="J25" s="29"/>
      <c r="K25" s="29"/>
      <c r="L25" s="14">
        <v>1</v>
      </c>
      <c r="M25" s="23">
        <v>1</v>
      </c>
      <c r="N25" s="19"/>
    </row>
    <row r="26" spans="1:14" x14ac:dyDescent="0.2">
      <c r="A26" s="68" t="s">
        <v>56</v>
      </c>
      <c r="B26" s="9">
        <v>9</v>
      </c>
      <c r="C26" s="10" t="s">
        <v>70</v>
      </c>
      <c r="D26" s="10" t="s">
        <v>22</v>
      </c>
      <c r="E26" s="17" t="s">
        <v>23</v>
      </c>
      <c r="F26" s="18" t="s">
        <v>71</v>
      </c>
      <c r="G26" s="13" t="s">
        <v>19</v>
      </c>
      <c r="H26" s="50"/>
      <c r="I26" s="34"/>
      <c r="J26" s="29"/>
      <c r="K26" s="29"/>
      <c r="L26" s="14">
        <v>1</v>
      </c>
      <c r="M26" s="15">
        <v>1</v>
      </c>
      <c r="N26" s="19"/>
    </row>
    <row r="27" spans="1:14" x14ac:dyDescent="0.2">
      <c r="A27" s="61" t="s">
        <v>74</v>
      </c>
      <c r="B27" s="9">
        <v>10</v>
      </c>
      <c r="C27" s="10" t="s">
        <v>75</v>
      </c>
      <c r="D27" s="10" t="s">
        <v>16</v>
      </c>
      <c r="E27" s="11" t="s">
        <v>17</v>
      </c>
      <c r="F27" s="16" t="s">
        <v>76</v>
      </c>
      <c r="G27" s="13" t="s">
        <v>19</v>
      </c>
      <c r="H27" s="50">
        <v>118</v>
      </c>
      <c r="I27" s="34"/>
      <c r="J27" s="29"/>
      <c r="K27" s="29"/>
      <c r="L27" s="14">
        <v>1</v>
      </c>
      <c r="M27" s="15"/>
      <c r="N27" s="23">
        <v>1</v>
      </c>
    </row>
    <row r="28" spans="1:14" x14ac:dyDescent="0.2">
      <c r="A28" s="61" t="s">
        <v>74</v>
      </c>
      <c r="B28" s="9">
        <v>10</v>
      </c>
      <c r="C28" s="10" t="s">
        <v>87</v>
      </c>
      <c r="D28" s="10" t="s">
        <v>16</v>
      </c>
      <c r="E28" s="11" t="s">
        <v>17</v>
      </c>
      <c r="F28" s="16" t="s">
        <v>88</v>
      </c>
      <c r="G28" s="25" t="s">
        <v>84</v>
      </c>
      <c r="H28" s="50">
        <v>105.7</v>
      </c>
      <c r="I28" s="34"/>
      <c r="J28" s="29"/>
      <c r="K28" s="29"/>
      <c r="L28" s="14">
        <v>1</v>
      </c>
      <c r="M28" s="15"/>
      <c r="N28" s="23">
        <v>1</v>
      </c>
    </row>
    <row r="29" spans="1:14" x14ac:dyDescent="0.2">
      <c r="A29" s="61" t="s">
        <v>74</v>
      </c>
      <c r="B29" s="9">
        <v>10</v>
      </c>
      <c r="C29" s="10" t="s">
        <v>85</v>
      </c>
      <c r="D29" s="10" t="s">
        <v>16</v>
      </c>
      <c r="E29" s="11" t="s">
        <v>17</v>
      </c>
      <c r="F29" s="16" t="s">
        <v>86</v>
      </c>
      <c r="G29" s="13" t="s">
        <v>19</v>
      </c>
      <c r="H29" s="50">
        <v>132.9</v>
      </c>
      <c r="I29" s="34"/>
      <c r="J29" s="29"/>
      <c r="K29" s="29"/>
      <c r="L29" s="14">
        <v>1</v>
      </c>
      <c r="M29" s="15"/>
      <c r="N29" s="23">
        <v>1</v>
      </c>
    </row>
    <row r="30" spans="1:14" x14ac:dyDescent="0.2">
      <c r="A30" s="61" t="s">
        <v>74</v>
      </c>
      <c r="B30" s="9">
        <v>10</v>
      </c>
      <c r="C30" s="10" t="s">
        <v>80</v>
      </c>
      <c r="D30" s="10" t="s">
        <v>16</v>
      </c>
      <c r="E30" s="11" t="s">
        <v>17</v>
      </c>
      <c r="F30" s="16" t="s">
        <v>81</v>
      </c>
      <c r="G30" s="13" t="s">
        <v>19</v>
      </c>
      <c r="H30" s="50">
        <v>128.69999999999999</v>
      </c>
      <c r="I30" s="34"/>
      <c r="J30" s="29"/>
      <c r="K30" s="29"/>
      <c r="L30" s="14">
        <v>1</v>
      </c>
      <c r="M30" s="15"/>
      <c r="N30" s="23">
        <v>1</v>
      </c>
    </row>
    <row r="31" spans="1:14" x14ac:dyDescent="0.2">
      <c r="A31" s="61" t="s">
        <v>74</v>
      </c>
      <c r="B31" s="9">
        <v>10</v>
      </c>
      <c r="C31" s="10" t="s">
        <v>389</v>
      </c>
      <c r="D31" s="10" t="s">
        <v>16</v>
      </c>
      <c r="E31" s="11" t="s">
        <v>17</v>
      </c>
      <c r="F31" s="16" t="s">
        <v>390</v>
      </c>
      <c r="G31" s="25" t="s">
        <v>84</v>
      </c>
      <c r="H31" s="50">
        <v>99.2</v>
      </c>
      <c r="I31" s="55">
        <v>1</v>
      </c>
      <c r="J31" s="15"/>
      <c r="K31" s="15">
        <v>1</v>
      </c>
      <c r="L31" s="34"/>
      <c r="M31" s="29"/>
      <c r="N31" s="29"/>
    </row>
    <row r="32" spans="1:14" x14ac:dyDescent="0.2">
      <c r="A32" s="61" t="s">
        <v>74</v>
      </c>
      <c r="B32" s="9">
        <v>10</v>
      </c>
      <c r="C32" s="10" t="s">
        <v>82</v>
      </c>
      <c r="D32" s="10" t="s">
        <v>16</v>
      </c>
      <c r="E32" s="11" t="s">
        <v>17</v>
      </c>
      <c r="F32" s="16" t="s">
        <v>83</v>
      </c>
      <c r="G32" s="25" t="s">
        <v>84</v>
      </c>
      <c r="H32" s="50">
        <v>120</v>
      </c>
      <c r="I32" s="34"/>
      <c r="J32" s="29"/>
      <c r="K32" s="29"/>
      <c r="L32" s="14">
        <v>1</v>
      </c>
      <c r="M32" s="15"/>
      <c r="N32" s="23">
        <v>1</v>
      </c>
    </row>
    <row r="33" spans="1:14" x14ac:dyDescent="0.2">
      <c r="A33" s="61" t="s">
        <v>74</v>
      </c>
      <c r="B33" s="9">
        <v>10</v>
      </c>
      <c r="C33" s="10" t="s">
        <v>77</v>
      </c>
      <c r="D33" s="10" t="s">
        <v>16</v>
      </c>
      <c r="E33" s="11" t="s">
        <v>17</v>
      </c>
      <c r="F33" s="16" t="s">
        <v>78</v>
      </c>
      <c r="G33" s="24" t="s">
        <v>79</v>
      </c>
      <c r="H33" s="50">
        <v>118.3</v>
      </c>
      <c r="I33" s="34"/>
      <c r="J33" s="29"/>
      <c r="K33" s="29"/>
      <c r="L33" s="14">
        <v>1</v>
      </c>
      <c r="M33" s="15"/>
      <c r="N33" s="23">
        <v>1</v>
      </c>
    </row>
    <row r="34" spans="1:14" x14ac:dyDescent="0.2">
      <c r="A34" s="68" t="s">
        <v>56</v>
      </c>
      <c r="B34" s="9">
        <v>10</v>
      </c>
      <c r="C34" s="10" t="s">
        <v>93</v>
      </c>
      <c r="D34" s="10" t="s">
        <v>16</v>
      </c>
      <c r="E34" s="11" t="s">
        <v>17</v>
      </c>
      <c r="F34" s="16" t="s">
        <v>94</v>
      </c>
      <c r="G34" s="13" t="s">
        <v>19</v>
      </c>
      <c r="H34" s="50">
        <v>136</v>
      </c>
      <c r="I34" s="34"/>
      <c r="J34" s="29"/>
      <c r="K34" s="29"/>
      <c r="L34" s="14">
        <v>1</v>
      </c>
      <c r="M34" s="15"/>
      <c r="N34" s="15">
        <v>1</v>
      </c>
    </row>
    <row r="35" spans="1:14" x14ac:dyDescent="0.2">
      <c r="A35" s="68" t="s">
        <v>56</v>
      </c>
      <c r="B35" s="9">
        <v>10</v>
      </c>
      <c r="C35" s="10" t="s">
        <v>95</v>
      </c>
      <c r="D35" s="10" t="s">
        <v>32</v>
      </c>
      <c r="E35" s="11" t="s">
        <v>17</v>
      </c>
      <c r="F35" s="16" t="s">
        <v>96</v>
      </c>
      <c r="G35" s="13" t="s">
        <v>19</v>
      </c>
      <c r="H35" s="50">
        <v>128.19999999999999</v>
      </c>
      <c r="I35" s="34"/>
      <c r="J35" s="29"/>
      <c r="K35" s="29"/>
      <c r="L35" s="14">
        <v>1</v>
      </c>
      <c r="M35" s="15"/>
      <c r="N35" s="15">
        <v>1</v>
      </c>
    </row>
    <row r="36" spans="1:14" x14ac:dyDescent="0.2">
      <c r="A36" s="61" t="s">
        <v>74</v>
      </c>
      <c r="B36" s="9">
        <v>10</v>
      </c>
      <c r="C36" s="10" t="s">
        <v>89</v>
      </c>
      <c r="D36" s="10" t="s">
        <v>22</v>
      </c>
      <c r="E36" s="17" t="s">
        <v>23</v>
      </c>
      <c r="F36" s="18" t="s">
        <v>90</v>
      </c>
      <c r="G36" s="13" t="s">
        <v>19</v>
      </c>
      <c r="H36" s="50"/>
      <c r="I36" s="34"/>
      <c r="J36" s="29"/>
      <c r="K36" s="29"/>
      <c r="L36" s="14">
        <v>1</v>
      </c>
      <c r="M36" s="15">
        <v>1</v>
      </c>
      <c r="N36" s="19"/>
    </row>
    <row r="37" spans="1:14" x14ac:dyDescent="0.2">
      <c r="A37" s="61" t="s">
        <v>74</v>
      </c>
      <c r="B37" s="9">
        <v>10</v>
      </c>
      <c r="C37" s="10" t="s">
        <v>91</v>
      </c>
      <c r="D37" s="10" t="s">
        <v>32</v>
      </c>
      <c r="E37" s="20" t="s">
        <v>33</v>
      </c>
      <c r="F37" s="22" t="s">
        <v>92</v>
      </c>
      <c r="G37" s="13" t="s">
        <v>19</v>
      </c>
      <c r="H37" s="50">
        <v>133.6</v>
      </c>
      <c r="I37" s="34"/>
      <c r="J37" s="29"/>
      <c r="K37" s="29"/>
      <c r="L37" s="14">
        <v>1</v>
      </c>
      <c r="M37" s="15"/>
      <c r="N37" s="23">
        <v>1</v>
      </c>
    </row>
    <row r="38" spans="1:14" x14ac:dyDescent="0.2">
      <c r="A38" s="63" t="s">
        <v>110</v>
      </c>
      <c r="B38" s="9">
        <v>11</v>
      </c>
      <c r="C38" s="10" t="s">
        <v>117</v>
      </c>
      <c r="D38" s="10" t="s">
        <v>64</v>
      </c>
      <c r="E38" s="11" t="s">
        <v>17</v>
      </c>
      <c r="F38" s="16" t="s">
        <v>118</v>
      </c>
      <c r="G38" s="13" t="s">
        <v>19</v>
      </c>
      <c r="H38" s="50">
        <v>137.6</v>
      </c>
      <c r="I38" s="34"/>
      <c r="J38" s="29"/>
      <c r="K38" s="29"/>
      <c r="L38" s="14">
        <v>1</v>
      </c>
      <c r="M38" s="29"/>
      <c r="N38" s="15">
        <v>1</v>
      </c>
    </row>
    <row r="39" spans="1:14" x14ac:dyDescent="0.2">
      <c r="A39" s="63" t="s">
        <v>110</v>
      </c>
      <c r="B39" s="9">
        <v>11</v>
      </c>
      <c r="C39" s="10" t="s">
        <v>111</v>
      </c>
      <c r="D39" s="10" t="s">
        <v>16</v>
      </c>
      <c r="E39" s="11" t="s">
        <v>17</v>
      </c>
      <c r="F39" s="16" t="s">
        <v>112</v>
      </c>
      <c r="G39" s="13" t="s">
        <v>19</v>
      </c>
      <c r="H39" s="50">
        <v>133.30000000000001</v>
      </c>
      <c r="I39" s="34"/>
      <c r="J39" s="29"/>
      <c r="K39" s="29"/>
      <c r="L39" s="14">
        <v>1</v>
      </c>
      <c r="M39" s="15"/>
      <c r="N39" s="26">
        <v>1</v>
      </c>
    </row>
    <row r="40" spans="1:14" x14ac:dyDescent="0.2">
      <c r="A40" s="62" t="s">
        <v>97</v>
      </c>
      <c r="B40" s="9">
        <v>11</v>
      </c>
      <c r="C40" s="10" t="s">
        <v>106</v>
      </c>
      <c r="D40" s="10" t="s">
        <v>16</v>
      </c>
      <c r="E40" s="11" t="s">
        <v>17</v>
      </c>
      <c r="F40" s="16" t="s">
        <v>107</v>
      </c>
      <c r="G40" s="13" t="s">
        <v>19</v>
      </c>
      <c r="H40" s="50">
        <v>137.1</v>
      </c>
      <c r="I40" s="34"/>
      <c r="J40" s="29"/>
      <c r="K40" s="29"/>
      <c r="L40" s="14">
        <v>1</v>
      </c>
      <c r="M40" s="15"/>
      <c r="N40" s="15">
        <v>1</v>
      </c>
    </row>
    <row r="41" spans="1:14" x14ac:dyDescent="0.2">
      <c r="A41" s="62" t="s">
        <v>97</v>
      </c>
      <c r="B41" s="9">
        <v>11</v>
      </c>
      <c r="C41" s="10" t="s">
        <v>102</v>
      </c>
      <c r="D41" s="10" t="s">
        <v>16</v>
      </c>
      <c r="E41" s="11" t="s">
        <v>17</v>
      </c>
      <c r="F41" s="16" t="s">
        <v>103</v>
      </c>
      <c r="G41" s="13" t="s">
        <v>19</v>
      </c>
      <c r="H41" s="50">
        <v>118.4</v>
      </c>
      <c r="I41" s="34"/>
      <c r="J41" s="29"/>
      <c r="K41" s="29"/>
      <c r="L41" s="14">
        <v>1</v>
      </c>
      <c r="M41" s="15"/>
      <c r="N41" s="15">
        <v>1</v>
      </c>
    </row>
    <row r="42" spans="1:14" x14ac:dyDescent="0.2">
      <c r="A42" s="63" t="s">
        <v>110</v>
      </c>
      <c r="B42" s="9">
        <v>11</v>
      </c>
      <c r="C42" s="10" t="s">
        <v>113</v>
      </c>
      <c r="D42" s="10" t="s">
        <v>16</v>
      </c>
      <c r="E42" s="11" t="s">
        <v>17</v>
      </c>
      <c r="F42" s="16" t="s">
        <v>114</v>
      </c>
      <c r="G42" s="13" t="s">
        <v>19</v>
      </c>
      <c r="H42" s="50">
        <v>125.8</v>
      </c>
      <c r="I42" s="34"/>
      <c r="J42" s="29"/>
      <c r="K42" s="29"/>
      <c r="L42" s="14">
        <v>1</v>
      </c>
      <c r="M42" s="15"/>
      <c r="N42" s="26">
        <v>1</v>
      </c>
    </row>
    <row r="43" spans="1:14" x14ac:dyDescent="0.2">
      <c r="A43" s="62" t="s">
        <v>97</v>
      </c>
      <c r="B43" s="9">
        <v>11</v>
      </c>
      <c r="C43" s="10" t="s">
        <v>98</v>
      </c>
      <c r="D43" s="10" t="s">
        <v>16</v>
      </c>
      <c r="E43" s="11" t="s">
        <v>17</v>
      </c>
      <c r="F43" s="16" t="s">
        <v>99</v>
      </c>
      <c r="G43" s="13" t="s">
        <v>19</v>
      </c>
      <c r="H43" s="50">
        <v>115.6</v>
      </c>
      <c r="I43" s="34"/>
      <c r="J43" s="29"/>
      <c r="K43" s="29"/>
      <c r="L43" s="14">
        <v>1</v>
      </c>
      <c r="M43" s="15"/>
      <c r="N43" s="15">
        <v>1</v>
      </c>
    </row>
    <row r="44" spans="1:14" x14ac:dyDescent="0.2">
      <c r="A44" s="62" t="s">
        <v>97</v>
      </c>
      <c r="B44" s="9">
        <v>11</v>
      </c>
      <c r="C44" s="10" t="s">
        <v>100</v>
      </c>
      <c r="D44" s="10" t="s">
        <v>16</v>
      </c>
      <c r="E44" s="11" t="s">
        <v>17</v>
      </c>
      <c r="F44" s="16" t="s">
        <v>101</v>
      </c>
      <c r="G44" s="13" t="s">
        <v>19</v>
      </c>
      <c r="H44" s="50">
        <v>127.1</v>
      </c>
      <c r="I44" s="34"/>
      <c r="J44" s="29"/>
      <c r="K44" s="29"/>
      <c r="L44" s="14">
        <v>1</v>
      </c>
      <c r="M44" s="89"/>
      <c r="N44" s="15">
        <v>1</v>
      </c>
    </row>
    <row r="45" spans="1:14" x14ac:dyDescent="0.2">
      <c r="A45" s="62" t="s">
        <v>97</v>
      </c>
      <c r="B45" s="9">
        <v>11</v>
      </c>
      <c r="C45" s="10" t="s">
        <v>104</v>
      </c>
      <c r="D45" s="10" t="s">
        <v>16</v>
      </c>
      <c r="E45" s="11" t="s">
        <v>17</v>
      </c>
      <c r="F45" s="16" t="s">
        <v>105</v>
      </c>
      <c r="G45" s="13" t="s">
        <v>19</v>
      </c>
      <c r="H45" s="50">
        <v>117</v>
      </c>
      <c r="I45" s="34"/>
      <c r="J45" s="29"/>
      <c r="K45" s="29"/>
      <c r="L45" s="14">
        <v>1</v>
      </c>
      <c r="M45" s="15"/>
      <c r="N45" s="15">
        <v>1</v>
      </c>
    </row>
    <row r="46" spans="1:14" x14ac:dyDescent="0.2">
      <c r="A46" s="63" t="s">
        <v>110</v>
      </c>
      <c r="B46" s="9">
        <v>11</v>
      </c>
      <c r="C46" s="10" t="s">
        <v>115</v>
      </c>
      <c r="D46" s="10" t="s">
        <v>16</v>
      </c>
      <c r="E46" s="11" t="s">
        <v>17</v>
      </c>
      <c r="F46" s="16" t="s">
        <v>116</v>
      </c>
      <c r="G46" s="25" t="s">
        <v>84</v>
      </c>
      <c r="H46" s="50">
        <v>136.1</v>
      </c>
      <c r="I46" s="34"/>
      <c r="J46" s="29"/>
      <c r="K46" s="29"/>
      <c r="L46" s="14">
        <v>1</v>
      </c>
      <c r="M46" s="15"/>
      <c r="N46" s="26">
        <v>1</v>
      </c>
    </row>
    <row r="47" spans="1:14" x14ac:dyDescent="0.2">
      <c r="A47" s="62" t="s">
        <v>97</v>
      </c>
      <c r="B47" s="9">
        <v>11</v>
      </c>
      <c r="C47" s="10" t="s">
        <v>108</v>
      </c>
      <c r="D47" s="10" t="s">
        <v>22</v>
      </c>
      <c r="E47" s="17" t="s">
        <v>23</v>
      </c>
      <c r="F47" s="18" t="s">
        <v>109</v>
      </c>
      <c r="G47" s="13" t="s">
        <v>19</v>
      </c>
      <c r="H47" s="50"/>
      <c r="I47" s="34"/>
      <c r="J47" s="29"/>
      <c r="K47" s="29"/>
      <c r="L47" s="14">
        <v>1</v>
      </c>
      <c r="M47" s="15">
        <v>1</v>
      </c>
      <c r="N47" s="26"/>
    </row>
    <row r="48" spans="1:14" x14ac:dyDescent="0.2">
      <c r="A48" s="63" t="s">
        <v>110</v>
      </c>
      <c r="B48" s="9">
        <v>11</v>
      </c>
      <c r="C48" s="10" t="s">
        <v>119</v>
      </c>
      <c r="D48" s="10" t="s">
        <v>22</v>
      </c>
      <c r="E48" s="17" t="s">
        <v>23</v>
      </c>
      <c r="F48" s="18" t="s">
        <v>120</v>
      </c>
      <c r="G48" s="25" t="s">
        <v>84</v>
      </c>
      <c r="H48" s="50"/>
      <c r="I48" s="34"/>
      <c r="J48" s="29"/>
      <c r="K48" s="29"/>
      <c r="L48" s="14">
        <v>1</v>
      </c>
      <c r="M48" s="15">
        <v>1</v>
      </c>
      <c r="N48" s="26"/>
    </row>
    <row r="49" spans="1:14" x14ac:dyDescent="0.2">
      <c r="A49" s="63" t="s">
        <v>110</v>
      </c>
      <c r="B49" s="9">
        <v>11</v>
      </c>
      <c r="C49" s="10" t="s">
        <v>121</v>
      </c>
      <c r="D49" s="10" t="s">
        <v>22</v>
      </c>
      <c r="E49" s="17" t="s">
        <v>23</v>
      </c>
      <c r="F49" s="18" t="s">
        <v>122</v>
      </c>
      <c r="G49" s="13" t="s">
        <v>19</v>
      </c>
      <c r="H49" s="50"/>
      <c r="I49" s="34"/>
      <c r="J49" s="29"/>
      <c r="K49" s="29"/>
      <c r="L49" s="14">
        <v>1</v>
      </c>
      <c r="M49" s="15">
        <v>1</v>
      </c>
      <c r="N49" s="26"/>
    </row>
    <row r="50" spans="1:14" x14ac:dyDescent="0.2">
      <c r="A50" s="63" t="s">
        <v>110</v>
      </c>
      <c r="B50" s="9">
        <v>11</v>
      </c>
      <c r="C50" s="10" t="s">
        <v>123</v>
      </c>
      <c r="D50" s="10" t="s">
        <v>22</v>
      </c>
      <c r="E50" s="17" t="s">
        <v>23</v>
      </c>
      <c r="F50" s="18" t="s">
        <v>124</v>
      </c>
      <c r="G50" s="13" t="s">
        <v>19</v>
      </c>
      <c r="H50" s="50"/>
      <c r="I50" s="34"/>
      <c r="J50" s="29"/>
      <c r="K50" s="29"/>
      <c r="L50" s="14">
        <v>1</v>
      </c>
      <c r="M50" s="15">
        <v>1</v>
      </c>
      <c r="N50" s="26"/>
    </row>
    <row r="51" spans="1:14" x14ac:dyDescent="0.2">
      <c r="A51" s="64" t="s">
        <v>128</v>
      </c>
      <c r="B51" s="9">
        <v>12</v>
      </c>
      <c r="C51" s="10" t="s">
        <v>129</v>
      </c>
      <c r="D51" s="10" t="s">
        <v>64</v>
      </c>
      <c r="E51" s="11" t="s">
        <v>17</v>
      </c>
      <c r="F51" s="16" t="s">
        <v>130</v>
      </c>
      <c r="G51" s="24" t="s">
        <v>79</v>
      </c>
      <c r="H51" s="50">
        <v>99.5</v>
      </c>
      <c r="I51" s="34"/>
      <c r="J51" s="29"/>
      <c r="K51" s="29"/>
      <c r="L51" s="14">
        <v>1</v>
      </c>
      <c r="M51" s="15"/>
      <c r="N51" s="26">
        <v>1</v>
      </c>
    </row>
    <row r="52" spans="1:14" x14ac:dyDescent="0.2">
      <c r="A52" s="65" t="s">
        <v>137</v>
      </c>
      <c r="B52" s="9">
        <v>12</v>
      </c>
      <c r="C52" s="10" t="s">
        <v>142</v>
      </c>
      <c r="D52" s="10" t="s">
        <v>16</v>
      </c>
      <c r="E52" s="11" t="s">
        <v>17</v>
      </c>
      <c r="F52" s="16" t="s">
        <v>143</v>
      </c>
      <c r="G52" s="13" t="s">
        <v>19</v>
      </c>
      <c r="H52" s="50">
        <v>128.5</v>
      </c>
      <c r="I52" s="34"/>
      <c r="J52" s="29"/>
      <c r="K52" s="29"/>
      <c r="L52" s="14">
        <v>1</v>
      </c>
      <c r="M52" s="15"/>
      <c r="N52" s="26">
        <v>1</v>
      </c>
    </row>
    <row r="53" spans="1:14" x14ac:dyDescent="0.2">
      <c r="A53" s="65" t="s">
        <v>137</v>
      </c>
      <c r="B53" s="9">
        <v>12</v>
      </c>
      <c r="C53" s="10" t="s">
        <v>140</v>
      </c>
      <c r="D53" s="10" t="s">
        <v>16</v>
      </c>
      <c r="E53" s="11" t="s">
        <v>17</v>
      </c>
      <c r="F53" s="28" t="s">
        <v>141</v>
      </c>
      <c r="G53" s="13" t="s">
        <v>19</v>
      </c>
      <c r="H53" s="50">
        <v>124.1</v>
      </c>
      <c r="I53" s="34"/>
      <c r="J53" s="29"/>
      <c r="K53" s="29"/>
      <c r="L53" s="14">
        <v>1</v>
      </c>
      <c r="M53" s="15"/>
      <c r="N53" s="26">
        <v>1</v>
      </c>
    </row>
    <row r="54" spans="1:14" x14ac:dyDescent="0.2">
      <c r="A54" s="65" t="s">
        <v>137</v>
      </c>
      <c r="B54" s="9">
        <v>12</v>
      </c>
      <c r="C54" s="10" t="s">
        <v>138</v>
      </c>
      <c r="D54" s="10" t="s">
        <v>16</v>
      </c>
      <c r="E54" s="11" t="s">
        <v>17</v>
      </c>
      <c r="F54" s="16" t="s">
        <v>139</v>
      </c>
      <c r="G54" s="13" t="s">
        <v>19</v>
      </c>
      <c r="H54" s="50">
        <v>120.3</v>
      </c>
      <c r="I54" s="34"/>
      <c r="J54" s="29"/>
      <c r="K54" s="29"/>
      <c r="L54" s="14">
        <v>1</v>
      </c>
      <c r="M54" s="15"/>
      <c r="N54" s="26">
        <v>1</v>
      </c>
    </row>
    <row r="55" spans="1:14" x14ac:dyDescent="0.2">
      <c r="A55" s="64" t="s">
        <v>128</v>
      </c>
      <c r="B55" s="9">
        <v>12</v>
      </c>
      <c r="C55" s="10" t="s">
        <v>133</v>
      </c>
      <c r="D55" s="10" t="s">
        <v>16</v>
      </c>
      <c r="E55" s="11" t="s">
        <v>17</v>
      </c>
      <c r="F55" s="16" t="s">
        <v>134</v>
      </c>
      <c r="G55" s="13" t="s">
        <v>19</v>
      </c>
      <c r="H55" s="50">
        <v>122.5</v>
      </c>
      <c r="I55" s="34"/>
      <c r="J55" s="29"/>
      <c r="K55" s="29"/>
      <c r="L55" s="14">
        <v>1</v>
      </c>
      <c r="M55" s="15"/>
      <c r="N55" s="26">
        <v>1</v>
      </c>
    </row>
    <row r="56" spans="1:14" x14ac:dyDescent="0.2">
      <c r="A56" s="64" t="s">
        <v>125</v>
      </c>
      <c r="B56" s="9">
        <v>12</v>
      </c>
      <c r="C56" s="10" t="s">
        <v>126</v>
      </c>
      <c r="D56" s="10" t="s">
        <v>16</v>
      </c>
      <c r="E56" s="11" t="s">
        <v>17</v>
      </c>
      <c r="F56" s="27" t="s">
        <v>127</v>
      </c>
      <c r="G56" s="13" t="s">
        <v>19</v>
      </c>
      <c r="H56" s="50">
        <v>122.5</v>
      </c>
      <c r="I56" s="34"/>
      <c r="J56" s="29"/>
      <c r="K56" s="29"/>
      <c r="L56" s="14">
        <v>1</v>
      </c>
      <c r="M56" s="15"/>
      <c r="N56" s="26">
        <v>1</v>
      </c>
    </row>
    <row r="57" spans="1:14" x14ac:dyDescent="0.2">
      <c r="A57" s="64" t="s">
        <v>128</v>
      </c>
      <c r="B57" s="9">
        <v>12</v>
      </c>
      <c r="C57" s="10" t="s">
        <v>131</v>
      </c>
      <c r="D57" s="10" t="s">
        <v>16</v>
      </c>
      <c r="E57" s="11" t="s">
        <v>17</v>
      </c>
      <c r="F57" s="16" t="s">
        <v>132</v>
      </c>
      <c r="G57" s="13" t="s">
        <v>19</v>
      </c>
      <c r="H57" s="50">
        <v>130.6</v>
      </c>
      <c r="I57" s="34"/>
      <c r="J57" s="29"/>
      <c r="K57" s="29"/>
      <c r="L57" s="14">
        <v>1</v>
      </c>
      <c r="M57" s="15"/>
      <c r="N57" s="26">
        <v>1</v>
      </c>
    </row>
    <row r="58" spans="1:14" x14ac:dyDescent="0.2">
      <c r="A58" s="64" t="s">
        <v>128</v>
      </c>
      <c r="B58" s="9">
        <v>12</v>
      </c>
      <c r="C58" s="10" t="s">
        <v>135</v>
      </c>
      <c r="D58" s="10" t="s">
        <v>16</v>
      </c>
      <c r="E58" s="11" t="s">
        <v>17</v>
      </c>
      <c r="F58" s="16" t="s">
        <v>136</v>
      </c>
      <c r="G58" s="13" t="s">
        <v>19</v>
      </c>
      <c r="H58" s="50">
        <v>135.4</v>
      </c>
      <c r="I58" s="34"/>
      <c r="J58" s="29"/>
      <c r="K58" s="29"/>
      <c r="L58" s="14">
        <v>1</v>
      </c>
      <c r="M58" s="15"/>
      <c r="N58" s="26">
        <v>1</v>
      </c>
    </row>
    <row r="59" spans="1:14" x14ac:dyDescent="0.2">
      <c r="A59" s="65" t="s">
        <v>137</v>
      </c>
      <c r="B59" s="9">
        <v>12</v>
      </c>
      <c r="C59" s="10" t="s">
        <v>391</v>
      </c>
      <c r="D59" s="10" t="s">
        <v>16</v>
      </c>
      <c r="E59" s="11" t="s">
        <v>17</v>
      </c>
      <c r="F59" s="16" t="s">
        <v>392</v>
      </c>
      <c r="G59" s="13" t="s">
        <v>19</v>
      </c>
      <c r="H59" s="50">
        <v>119.6</v>
      </c>
      <c r="I59" s="55">
        <v>1</v>
      </c>
      <c r="J59" s="15"/>
      <c r="K59" s="15">
        <v>1</v>
      </c>
      <c r="L59" s="34"/>
      <c r="M59" s="29"/>
      <c r="N59" s="26"/>
    </row>
    <row r="60" spans="1:14" x14ac:dyDescent="0.2">
      <c r="A60" s="65" t="s">
        <v>137</v>
      </c>
      <c r="B60" s="9">
        <v>12</v>
      </c>
      <c r="C60" s="10" t="s">
        <v>152</v>
      </c>
      <c r="D60" s="10" t="s">
        <v>22</v>
      </c>
      <c r="E60" s="17" t="s">
        <v>23</v>
      </c>
      <c r="F60" s="18" t="s">
        <v>153</v>
      </c>
      <c r="G60" s="13" t="s">
        <v>19</v>
      </c>
      <c r="H60" s="50"/>
      <c r="I60" s="34"/>
      <c r="J60" s="29"/>
      <c r="K60" s="29"/>
      <c r="L60" s="14">
        <v>1</v>
      </c>
      <c r="M60" s="15">
        <v>1</v>
      </c>
      <c r="N60" s="26"/>
    </row>
    <row r="61" spans="1:14" x14ac:dyDescent="0.2">
      <c r="A61" s="64" t="s">
        <v>125</v>
      </c>
      <c r="B61" s="9">
        <v>12</v>
      </c>
      <c r="C61" s="10" t="s">
        <v>144</v>
      </c>
      <c r="D61" s="10" t="s">
        <v>22</v>
      </c>
      <c r="E61" s="17" t="s">
        <v>23</v>
      </c>
      <c r="F61" s="18" t="s">
        <v>145</v>
      </c>
      <c r="G61" s="13" t="s">
        <v>19</v>
      </c>
      <c r="H61" s="50"/>
      <c r="I61" s="34"/>
      <c r="J61" s="29"/>
      <c r="K61" s="29"/>
      <c r="L61" s="14">
        <v>1</v>
      </c>
      <c r="M61" s="15">
        <v>1</v>
      </c>
      <c r="N61" s="26"/>
    </row>
    <row r="62" spans="1:14" x14ac:dyDescent="0.2">
      <c r="A62" s="64" t="s">
        <v>125</v>
      </c>
      <c r="B62" s="9">
        <v>12</v>
      </c>
      <c r="C62" s="10" t="s">
        <v>146</v>
      </c>
      <c r="D62" s="10" t="s">
        <v>22</v>
      </c>
      <c r="E62" s="17" t="s">
        <v>23</v>
      </c>
      <c r="F62" s="18" t="s">
        <v>147</v>
      </c>
      <c r="G62" s="24" t="s">
        <v>79</v>
      </c>
      <c r="H62" s="50"/>
      <c r="I62" s="34"/>
      <c r="J62" s="29"/>
      <c r="K62" s="29"/>
      <c r="L62" s="14">
        <v>1</v>
      </c>
      <c r="M62" s="15">
        <v>1</v>
      </c>
      <c r="N62" s="26"/>
    </row>
    <row r="63" spans="1:14" x14ac:dyDescent="0.2">
      <c r="A63" s="64" t="s">
        <v>125</v>
      </c>
      <c r="B63" s="9">
        <v>12</v>
      </c>
      <c r="C63" s="10" t="s">
        <v>148</v>
      </c>
      <c r="D63" s="10" t="s">
        <v>22</v>
      </c>
      <c r="E63" s="17" t="s">
        <v>23</v>
      </c>
      <c r="F63" s="18" t="s">
        <v>149</v>
      </c>
      <c r="G63" s="13" t="s">
        <v>19</v>
      </c>
      <c r="H63" s="50"/>
      <c r="I63" s="34"/>
      <c r="J63" s="29"/>
      <c r="K63" s="29"/>
      <c r="L63" s="14">
        <v>1</v>
      </c>
      <c r="M63" s="15">
        <v>1</v>
      </c>
      <c r="N63" s="26"/>
    </row>
    <row r="64" spans="1:14" x14ac:dyDescent="0.2">
      <c r="A64" s="65" t="s">
        <v>137</v>
      </c>
      <c r="B64" s="9">
        <v>12</v>
      </c>
      <c r="C64" s="10" t="s">
        <v>154</v>
      </c>
      <c r="D64" s="10" t="s">
        <v>22</v>
      </c>
      <c r="E64" s="17" t="s">
        <v>23</v>
      </c>
      <c r="F64" s="18" t="s">
        <v>155</v>
      </c>
      <c r="G64" s="13" t="s">
        <v>19</v>
      </c>
      <c r="H64" s="50"/>
      <c r="I64" s="34"/>
      <c r="J64" s="29"/>
      <c r="K64" s="29"/>
      <c r="L64" s="14">
        <v>4</v>
      </c>
      <c r="M64" s="15">
        <v>4</v>
      </c>
      <c r="N64" s="26"/>
    </row>
    <row r="65" spans="1:14" x14ac:dyDescent="0.2">
      <c r="A65" s="65" t="s">
        <v>137</v>
      </c>
      <c r="B65" s="9">
        <v>12</v>
      </c>
      <c r="C65" s="10" t="s">
        <v>393</v>
      </c>
      <c r="D65" s="10" t="s">
        <v>22</v>
      </c>
      <c r="E65" s="17" t="s">
        <v>23</v>
      </c>
      <c r="F65" s="18" t="s">
        <v>394</v>
      </c>
      <c r="G65" s="13" t="s">
        <v>19</v>
      </c>
      <c r="H65" s="50"/>
      <c r="I65" s="55">
        <v>1</v>
      </c>
      <c r="J65" s="15">
        <v>1</v>
      </c>
      <c r="K65" s="15"/>
      <c r="L65" s="34"/>
      <c r="M65" s="29"/>
      <c r="N65" s="26"/>
    </row>
    <row r="66" spans="1:14" x14ac:dyDescent="0.2">
      <c r="A66" s="64" t="s">
        <v>125</v>
      </c>
      <c r="B66" s="9">
        <v>12</v>
      </c>
      <c r="C66" s="10" t="s">
        <v>150</v>
      </c>
      <c r="D66" s="10" t="s">
        <v>22</v>
      </c>
      <c r="E66" s="17" t="s">
        <v>23</v>
      </c>
      <c r="F66" s="18" t="s">
        <v>151</v>
      </c>
      <c r="G66" s="13" t="s">
        <v>19</v>
      </c>
      <c r="H66" s="50"/>
      <c r="I66" s="34"/>
      <c r="J66" s="29"/>
      <c r="K66" s="29"/>
      <c r="L66" s="14">
        <v>1</v>
      </c>
      <c r="M66" s="15">
        <v>1</v>
      </c>
      <c r="N66" s="26"/>
    </row>
    <row r="67" spans="1:14" x14ac:dyDescent="0.2">
      <c r="A67" s="65" t="s">
        <v>137</v>
      </c>
      <c r="B67" s="9">
        <v>12</v>
      </c>
      <c r="C67" s="10" t="s">
        <v>156</v>
      </c>
      <c r="D67" s="10" t="s">
        <v>32</v>
      </c>
      <c r="E67" s="20" t="s">
        <v>33</v>
      </c>
      <c r="F67" s="22" t="s">
        <v>157</v>
      </c>
      <c r="G67" s="13" t="s">
        <v>19</v>
      </c>
      <c r="H67" s="50">
        <v>127.5</v>
      </c>
      <c r="I67" s="55">
        <v>1</v>
      </c>
      <c r="J67" s="15">
        <v>1</v>
      </c>
      <c r="K67" s="15"/>
      <c r="L67" s="14">
        <v>1</v>
      </c>
      <c r="M67" s="15"/>
      <c r="N67" s="26">
        <v>1</v>
      </c>
    </row>
    <row r="68" spans="1:14" x14ac:dyDescent="0.2">
      <c r="A68" s="67" t="s">
        <v>163</v>
      </c>
      <c r="B68" s="9">
        <v>13</v>
      </c>
      <c r="C68" s="10" t="s">
        <v>167</v>
      </c>
      <c r="D68" s="10" t="s">
        <v>16</v>
      </c>
      <c r="E68" s="11" t="s">
        <v>17</v>
      </c>
      <c r="F68" s="16" t="s">
        <v>168</v>
      </c>
      <c r="G68" s="13" t="s">
        <v>19</v>
      </c>
      <c r="H68" s="50">
        <v>136.6</v>
      </c>
      <c r="I68" s="34"/>
      <c r="J68" s="29"/>
      <c r="K68" s="29"/>
      <c r="L68" s="14">
        <v>1</v>
      </c>
      <c r="M68" s="15"/>
      <c r="N68" s="26">
        <v>1</v>
      </c>
    </row>
    <row r="69" spans="1:14" x14ac:dyDescent="0.2">
      <c r="A69" s="67" t="s">
        <v>163</v>
      </c>
      <c r="B69" s="9">
        <v>13</v>
      </c>
      <c r="C69" s="10" t="s">
        <v>164</v>
      </c>
      <c r="D69" s="10" t="s">
        <v>165</v>
      </c>
      <c r="E69" s="17" t="s">
        <v>23</v>
      </c>
      <c r="F69" s="18" t="s">
        <v>166</v>
      </c>
      <c r="G69" s="13" t="s">
        <v>19</v>
      </c>
      <c r="H69" s="50"/>
      <c r="I69" s="34"/>
      <c r="J69" s="29"/>
      <c r="K69" s="29"/>
      <c r="L69" s="14">
        <v>1</v>
      </c>
      <c r="M69" s="15">
        <v>1</v>
      </c>
      <c r="N69" s="26"/>
    </row>
    <row r="70" spans="1:14" x14ac:dyDescent="0.2">
      <c r="A70" s="68" t="s">
        <v>171</v>
      </c>
      <c r="B70" s="9">
        <v>13</v>
      </c>
      <c r="C70" s="10" t="s">
        <v>172</v>
      </c>
      <c r="D70" s="10" t="s">
        <v>22</v>
      </c>
      <c r="E70" s="17" t="s">
        <v>23</v>
      </c>
      <c r="F70" s="30" t="s">
        <v>173</v>
      </c>
      <c r="G70" s="13" t="s">
        <v>19</v>
      </c>
      <c r="H70" s="50"/>
      <c r="I70" s="34"/>
      <c r="J70" s="29"/>
      <c r="K70" s="29"/>
      <c r="L70" s="14">
        <v>1</v>
      </c>
      <c r="M70" s="15">
        <v>1</v>
      </c>
      <c r="N70" s="26"/>
    </row>
    <row r="71" spans="1:14" x14ac:dyDescent="0.2">
      <c r="A71" s="66" t="s">
        <v>158</v>
      </c>
      <c r="B71" s="9">
        <v>13</v>
      </c>
      <c r="C71" s="10" t="s">
        <v>159</v>
      </c>
      <c r="D71" s="10" t="s">
        <v>22</v>
      </c>
      <c r="E71" s="17" t="s">
        <v>23</v>
      </c>
      <c r="F71" s="18" t="s">
        <v>160</v>
      </c>
      <c r="G71" s="24" t="s">
        <v>79</v>
      </c>
      <c r="H71" s="50"/>
      <c r="I71" s="34"/>
      <c r="J71" s="29"/>
      <c r="K71" s="29"/>
      <c r="L71" s="14">
        <v>1</v>
      </c>
      <c r="M71" s="15">
        <v>1</v>
      </c>
      <c r="N71" s="26"/>
    </row>
    <row r="72" spans="1:14" x14ac:dyDescent="0.2">
      <c r="A72" s="68" t="s">
        <v>171</v>
      </c>
      <c r="B72" s="9">
        <v>13</v>
      </c>
      <c r="C72" s="10" t="s">
        <v>174</v>
      </c>
      <c r="D72" s="10" t="s">
        <v>22</v>
      </c>
      <c r="E72" s="17" t="s">
        <v>23</v>
      </c>
      <c r="F72" s="18" t="s">
        <v>175</v>
      </c>
      <c r="G72" s="13" t="s">
        <v>19</v>
      </c>
      <c r="H72" s="50"/>
      <c r="I72" s="34"/>
      <c r="J72" s="29"/>
      <c r="K72" s="29"/>
      <c r="L72" s="14">
        <v>1</v>
      </c>
      <c r="M72" s="15">
        <v>1</v>
      </c>
      <c r="N72" s="26"/>
    </row>
    <row r="73" spans="1:14" x14ac:dyDescent="0.2">
      <c r="A73" s="68" t="s">
        <v>171</v>
      </c>
      <c r="B73" s="9">
        <v>13</v>
      </c>
      <c r="C73" s="10" t="s">
        <v>176</v>
      </c>
      <c r="D73" s="10" t="s">
        <v>22</v>
      </c>
      <c r="E73" s="17" t="s">
        <v>23</v>
      </c>
      <c r="F73" s="18" t="s">
        <v>177</v>
      </c>
      <c r="G73" s="13" t="s">
        <v>19</v>
      </c>
      <c r="H73" s="50"/>
      <c r="I73" s="34"/>
      <c r="J73" s="29"/>
      <c r="K73" s="29"/>
      <c r="L73" s="14">
        <v>1</v>
      </c>
      <c r="M73" s="15">
        <v>1</v>
      </c>
      <c r="N73" s="26"/>
    </row>
    <row r="74" spans="1:14" x14ac:dyDescent="0.2">
      <c r="A74" s="66" t="s">
        <v>158</v>
      </c>
      <c r="B74" s="9">
        <v>13</v>
      </c>
      <c r="C74" s="10" t="s">
        <v>395</v>
      </c>
      <c r="D74" s="10" t="s">
        <v>22</v>
      </c>
      <c r="E74" s="17" t="s">
        <v>23</v>
      </c>
      <c r="F74" s="18" t="s">
        <v>396</v>
      </c>
      <c r="G74" s="25" t="s">
        <v>84</v>
      </c>
      <c r="H74" s="50"/>
      <c r="I74" s="55">
        <v>1</v>
      </c>
      <c r="J74" s="15">
        <v>1</v>
      </c>
      <c r="K74" s="15"/>
      <c r="L74" s="34"/>
      <c r="M74" s="29"/>
      <c r="N74" s="26"/>
    </row>
    <row r="75" spans="1:14" x14ac:dyDescent="0.2">
      <c r="A75" s="68" t="s">
        <v>171</v>
      </c>
      <c r="B75" s="9">
        <v>13</v>
      </c>
      <c r="C75" s="10" t="s">
        <v>178</v>
      </c>
      <c r="D75" s="10" t="s">
        <v>22</v>
      </c>
      <c r="E75" s="17" t="s">
        <v>23</v>
      </c>
      <c r="F75" s="18" t="s">
        <v>179</v>
      </c>
      <c r="G75" s="24" t="s">
        <v>79</v>
      </c>
      <c r="H75" s="50"/>
      <c r="I75" s="34"/>
      <c r="J75" s="29"/>
      <c r="K75" s="29"/>
      <c r="L75" s="14">
        <v>1</v>
      </c>
      <c r="M75" s="15">
        <v>1</v>
      </c>
      <c r="N75" s="15"/>
    </row>
    <row r="76" spans="1:14" x14ac:dyDescent="0.2">
      <c r="A76" s="68" t="s">
        <v>171</v>
      </c>
      <c r="B76" s="9">
        <v>13</v>
      </c>
      <c r="C76" s="10" t="s">
        <v>180</v>
      </c>
      <c r="D76" s="10" t="s">
        <v>22</v>
      </c>
      <c r="E76" s="17" t="s">
        <v>23</v>
      </c>
      <c r="F76" s="18" t="s">
        <v>181</v>
      </c>
      <c r="G76" s="24" t="s">
        <v>79</v>
      </c>
      <c r="H76" s="50"/>
      <c r="I76" s="34"/>
      <c r="J76" s="29"/>
      <c r="K76" s="29"/>
      <c r="L76" s="14">
        <v>1</v>
      </c>
      <c r="M76" s="15">
        <v>1</v>
      </c>
      <c r="N76" s="15"/>
    </row>
    <row r="77" spans="1:14" x14ac:dyDescent="0.2">
      <c r="A77" s="68" t="s">
        <v>171</v>
      </c>
      <c r="B77" s="9">
        <v>13</v>
      </c>
      <c r="C77" s="10" t="s">
        <v>397</v>
      </c>
      <c r="D77" s="10" t="s">
        <v>32</v>
      </c>
      <c r="E77" s="20" t="s">
        <v>33</v>
      </c>
      <c r="F77" s="22" t="s">
        <v>398</v>
      </c>
      <c r="G77" s="13" t="s">
        <v>19</v>
      </c>
      <c r="H77" s="50">
        <v>107.4</v>
      </c>
      <c r="I77" s="56">
        <v>1</v>
      </c>
      <c r="J77" s="35"/>
      <c r="K77" s="35">
        <v>1</v>
      </c>
      <c r="L77" s="34"/>
      <c r="M77" s="29"/>
      <c r="N77" s="29"/>
    </row>
    <row r="78" spans="1:14" x14ac:dyDescent="0.2">
      <c r="A78" s="68" t="s">
        <v>171</v>
      </c>
      <c r="B78" s="9">
        <v>13</v>
      </c>
      <c r="C78" s="10" t="s">
        <v>182</v>
      </c>
      <c r="D78" s="10" t="s">
        <v>32</v>
      </c>
      <c r="E78" s="20" t="s">
        <v>33</v>
      </c>
      <c r="F78" s="22" t="s">
        <v>183</v>
      </c>
      <c r="G78" s="13" t="s">
        <v>19</v>
      </c>
      <c r="H78" s="50">
        <v>100</v>
      </c>
      <c r="I78" s="34"/>
      <c r="J78" s="29"/>
      <c r="K78" s="29"/>
      <c r="L78" s="14">
        <v>1</v>
      </c>
      <c r="M78" s="15">
        <v>1</v>
      </c>
      <c r="N78" s="15"/>
    </row>
    <row r="79" spans="1:14" x14ac:dyDescent="0.2">
      <c r="A79" s="68" t="s">
        <v>171</v>
      </c>
      <c r="B79" s="9">
        <v>13</v>
      </c>
      <c r="C79" s="10" t="s">
        <v>399</v>
      </c>
      <c r="D79" s="10" t="s">
        <v>32</v>
      </c>
      <c r="E79" s="20" t="s">
        <v>33</v>
      </c>
      <c r="F79" s="21" t="s">
        <v>400</v>
      </c>
      <c r="G79" s="13" t="s">
        <v>19</v>
      </c>
      <c r="H79" s="50">
        <v>97</v>
      </c>
      <c r="I79" s="56">
        <v>1</v>
      </c>
      <c r="J79" s="35">
        <v>1</v>
      </c>
      <c r="K79" s="35"/>
      <c r="L79" s="34"/>
      <c r="M79" s="29"/>
      <c r="N79" s="29"/>
    </row>
    <row r="80" spans="1:14" x14ac:dyDescent="0.2">
      <c r="A80" s="68" t="s">
        <v>171</v>
      </c>
      <c r="B80" s="9">
        <v>13</v>
      </c>
      <c r="C80" s="10" t="s">
        <v>401</v>
      </c>
      <c r="D80" s="10" t="s">
        <v>32</v>
      </c>
      <c r="E80" s="20" t="s">
        <v>33</v>
      </c>
      <c r="F80" s="22" t="s">
        <v>402</v>
      </c>
      <c r="G80" s="13" t="s">
        <v>19</v>
      </c>
      <c r="H80" s="50">
        <v>97.2</v>
      </c>
      <c r="I80" s="56">
        <v>1</v>
      </c>
      <c r="J80" s="35">
        <v>1</v>
      </c>
      <c r="K80" s="35"/>
      <c r="L80" s="36"/>
      <c r="M80" s="29"/>
      <c r="N80" s="29"/>
    </row>
    <row r="81" spans="1:14" x14ac:dyDescent="0.2">
      <c r="A81" s="67" t="s">
        <v>163</v>
      </c>
      <c r="B81" s="9">
        <v>13</v>
      </c>
      <c r="C81" s="10" t="s">
        <v>169</v>
      </c>
      <c r="D81" s="10" t="s">
        <v>32</v>
      </c>
      <c r="E81" s="20" t="s">
        <v>33</v>
      </c>
      <c r="F81" s="22" t="s">
        <v>170</v>
      </c>
      <c r="G81" s="25" t="s">
        <v>84</v>
      </c>
      <c r="H81" s="50">
        <v>135.6</v>
      </c>
      <c r="I81" s="34"/>
      <c r="J81" s="29"/>
      <c r="K81" s="29"/>
      <c r="L81" s="14">
        <v>1</v>
      </c>
      <c r="M81" s="15"/>
      <c r="N81" s="26">
        <v>1</v>
      </c>
    </row>
    <row r="82" spans="1:14" x14ac:dyDescent="0.2">
      <c r="A82" s="66" t="s">
        <v>158</v>
      </c>
      <c r="B82" s="9">
        <v>13</v>
      </c>
      <c r="C82" s="10" t="s">
        <v>161</v>
      </c>
      <c r="D82" s="10" t="s">
        <v>32</v>
      </c>
      <c r="E82" s="20" t="s">
        <v>33</v>
      </c>
      <c r="F82" s="22" t="s">
        <v>162</v>
      </c>
      <c r="G82" s="25" t="s">
        <v>84</v>
      </c>
      <c r="H82" s="50">
        <v>82</v>
      </c>
      <c r="I82" s="34"/>
      <c r="J82" s="29"/>
      <c r="K82" s="29"/>
      <c r="L82" s="14">
        <v>1</v>
      </c>
      <c r="M82" s="15">
        <v>1</v>
      </c>
      <c r="N82" s="26"/>
    </row>
    <row r="83" spans="1:14" x14ac:dyDescent="0.2">
      <c r="A83" s="69" t="s">
        <v>184</v>
      </c>
      <c r="B83" s="9">
        <v>14</v>
      </c>
      <c r="C83" s="10" t="s">
        <v>187</v>
      </c>
      <c r="D83" s="10" t="s">
        <v>16</v>
      </c>
      <c r="E83" s="11" t="s">
        <v>17</v>
      </c>
      <c r="F83" s="16" t="s">
        <v>188</v>
      </c>
      <c r="G83" s="25" t="s">
        <v>84</v>
      </c>
      <c r="H83" s="50">
        <v>92.5</v>
      </c>
      <c r="I83" s="34"/>
      <c r="J83" s="29"/>
      <c r="K83" s="29"/>
      <c r="L83" s="14">
        <v>1</v>
      </c>
      <c r="M83" s="15"/>
      <c r="N83" s="15">
        <v>1</v>
      </c>
    </row>
    <row r="84" spans="1:14" x14ac:dyDescent="0.2">
      <c r="A84" s="70" t="s">
        <v>195</v>
      </c>
      <c r="B84" s="9">
        <v>14</v>
      </c>
      <c r="C84" s="10" t="s">
        <v>196</v>
      </c>
      <c r="D84" s="10" t="s">
        <v>16</v>
      </c>
      <c r="E84" s="11" t="s">
        <v>17</v>
      </c>
      <c r="F84" s="16" t="s">
        <v>197</v>
      </c>
      <c r="G84" s="13" t="s">
        <v>19</v>
      </c>
      <c r="H84" s="50">
        <v>115</v>
      </c>
      <c r="I84" s="34"/>
      <c r="J84" s="29"/>
      <c r="K84" s="29"/>
      <c r="L84" s="14">
        <v>1</v>
      </c>
      <c r="M84" s="15"/>
      <c r="N84" s="15">
        <v>1</v>
      </c>
    </row>
    <row r="85" spans="1:14" x14ac:dyDescent="0.2">
      <c r="A85" s="69" t="s">
        <v>184</v>
      </c>
      <c r="B85" s="9">
        <v>14</v>
      </c>
      <c r="C85" s="10" t="s">
        <v>185</v>
      </c>
      <c r="D85" s="10" t="s">
        <v>16</v>
      </c>
      <c r="E85" s="11" t="s">
        <v>17</v>
      </c>
      <c r="F85" s="16" t="s">
        <v>186</v>
      </c>
      <c r="G85" s="25" t="s">
        <v>84</v>
      </c>
      <c r="H85" s="50">
        <v>96.8</v>
      </c>
      <c r="I85" s="34"/>
      <c r="J85" s="29"/>
      <c r="K85" s="29"/>
      <c r="L85" s="14">
        <v>1</v>
      </c>
      <c r="M85" s="15"/>
      <c r="N85" s="15">
        <v>1</v>
      </c>
    </row>
    <row r="86" spans="1:14" x14ac:dyDescent="0.2">
      <c r="A86" s="69" t="s">
        <v>184</v>
      </c>
      <c r="B86" s="9">
        <v>14</v>
      </c>
      <c r="C86" s="10" t="s">
        <v>189</v>
      </c>
      <c r="D86" s="10" t="s">
        <v>22</v>
      </c>
      <c r="E86" s="17" t="s">
        <v>23</v>
      </c>
      <c r="F86" s="18" t="s">
        <v>190</v>
      </c>
      <c r="G86" s="13" t="s">
        <v>19</v>
      </c>
      <c r="H86" s="50"/>
      <c r="I86" s="34"/>
      <c r="J86" s="29"/>
      <c r="K86" s="29"/>
      <c r="L86" s="14">
        <v>1</v>
      </c>
      <c r="M86" s="15">
        <v>1</v>
      </c>
      <c r="N86" s="15"/>
    </row>
    <row r="87" spans="1:14" x14ac:dyDescent="0.2">
      <c r="A87" s="69" t="s">
        <v>184</v>
      </c>
      <c r="B87" s="9">
        <v>14</v>
      </c>
      <c r="C87" s="10" t="s">
        <v>193</v>
      </c>
      <c r="D87" s="10" t="s">
        <v>22</v>
      </c>
      <c r="E87" s="17" t="s">
        <v>23</v>
      </c>
      <c r="F87" s="18" t="s">
        <v>194</v>
      </c>
      <c r="G87" s="13" t="s">
        <v>19</v>
      </c>
      <c r="H87" s="50"/>
      <c r="I87" s="34"/>
      <c r="J87" s="29"/>
      <c r="K87" s="29"/>
      <c r="L87" s="14">
        <v>1</v>
      </c>
      <c r="M87" s="15">
        <v>1</v>
      </c>
      <c r="N87" s="15"/>
    </row>
    <row r="88" spans="1:14" x14ac:dyDescent="0.2">
      <c r="A88" s="69" t="s">
        <v>184</v>
      </c>
      <c r="B88" s="9">
        <v>14</v>
      </c>
      <c r="C88" s="10" t="s">
        <v>191</v>
      </c>
      <c r="D88" s="10" t="s">
        <v>22</v>
      </c>
      <c r="E88" s="17" t="s">
        <v>23</v>
      </c>
      <c r="F88" s="18" t="s">
        <v>192</v>
      </c>
      <c r="G88" s="25" t="s">
        <v>84</v>
      </c>
      <c r="H88" s="50"/>
      <c r="I88" s="34"/>
      <c r="J88" s="29"/>
      <c r="K88" s="29"/>
      <c r="L88" s="14">
        <v>1</v>
      </c>
      <c r="M88" s="15">
        <v>1</v>
      </c>
      <c r="N88" s="15"/>
    </row>
    <row r="89" spans="1:14" x14ac:dyDescent="0.2">
      <c r="A89" s="70" t="s">
        <v>195</v>
      </c>
      <c r="B89" s="9">
        <v>14</v>
      </c>
      <c r="C89" s="10" t="s">
        <v>198</v>
      </c>
      <c r="D89" s="10" t="s">
        <v>22</v>
      </c>
      <c r="E89" s="17" t="s">
        <v>23</v>
      </c>
      <c r="F89" s="18" t="s">
        <v>199</v>
      </c>
      <c r="G89" s="13" t="s">
        <v>19</v>
      </c>
      <c r="H89" s="50"/>
      <c r="I89" s="34"/>
      <c r="J89" s="29"/>
      <c r="K89" s="29"/>
      <c r="L89" s="14">
        <v>1</v>
      </c>
      <c r="M89" s="15">
        <v>1</v>
      </c>
      <c r="N89" s="15"/>
    </row>
    <row r="90" spans="1:14" x14ac:dyDescent="0.2">
      <c r="A90" s="71" t="s">
        <v>217</v>
      </c>
      <c r="B90" s="9">
        <v>15</v>
      </c>
      <c r="C90" s="10" t="s">
        <v>222</v>
      </c>
      <c r="D90" s="10" t="s">
        <v>16</v>
      </c>
      <c r="E90" s="11" t="s">
        <v>17</v>
      </c>
      <c r="F90" s="16" t="s">
        <v>223</v>
      </c>
      <c r="G90" s="13" t="s">
        <v>19</v>
      </c>
      <c r="H90" s="50">
        <v>137</v>
      </c>
      <c r="I90" s="34"/>
      <c r="J90" s="29"/>
      <c r="K90" s="29"/>
      <c r="L90" s="14">
        <v>1</v>
      </c>
      <c r="M90" s="15"/>
      <c r="N90" s="15">
        <v>1</v>
      </c>
    </row>
    <row r="91" spans="1:14" x14ac:dyDescent="0.2">
      <c r="A91" s="71" t="s">
        <v>217</v>
      </c>
      <c r="B91" s="9">
        <v>15</v>
      </c>
      <c r="C91" s="10" t="s">
        <v>220</v>
      </c>
      <c r="D91" s="10" t="s">
        <v>16</v>
      </c>
      <c r="E91" s="11" t="s">
        <v>17</v>
      </c>
      <c r="F91" s="16" t="s">
        <v>221</v>
      </c>
      <c r="G91" s="13" t="s">
        <v>19</v>
      </c>
      <c r="H91" s="50">
        <v>109.8</v>
      </c>
      <c r="I91" s="34"/>
      <c r="J91" s="29"/>
      <c r="K91" s="29"/>
      <c r="L91" s="14">
        <v>1</v>
      </c>
      <c r="M91" s="15"/>
      <c r="N91" s="15">
        <v>1</v>
      </c>
    </row>
    <row r="92" spans="1:14" x14ac:dyDescent="0.2">
      <c r="A92" s="71" t="s">
        <v>217</v>
      </c>
      <c r="B92" s="9">
        <v>15</v>
      </c>
      <c r="C92" s="10" t="s">
        <v>218</v>
      </c>
      <c r="D92" s="10" t="s">
        <v>16</v>
      </c>
      <c r="E92" s="11" t="s">
        <v>17</v>
      </c>
      <c r="F92" s="16" t="s">
        <v>219</v>
      </c>
      <c r="G92" s="13" t="s">
        <v>19</v>
      </c>
      <c r="H92" s="50">
        <v>111.8</v>
      </c>
      <c r="I92" s="34"/>
      <c r="J92" s="29"/>
      <c r="K92" s="29"/>
      <c r="L92" s="14">
        <v>1</v>
      </c>
      <c r="M92" s="15"/>
      <c r="N92" s="15">
        <v>1</v>
      </c>
    </row>
    <row r="93" spans="1:14" x14ac:dyDescent="0.2">
      <c r="A93" s="71" t="s">
        <v>217</v>
      </c>
      <c r="B93" s="9">
        <v>15</v>
      </c>
      <c r="C93" s="10" t="s">
        <v>226</v>
      </c>
      <c r="D93" s="10" t="s">
        <v>16</v>
      </c>
      <c r="E93" s="11" t="s">
        <v>17</v>
      </c>
      <c r="F93" s="16" t="s">
        <v>227</v>
      </c>
      <c r="G93" s="13" t="s">
        <v>19</v>
      </c>
      <c r="H93" s="50">
        <v>123.9</v>
      </c>
      <c r="I93" s="34"/>
      <c r="J93" s="29"/>
      <c r="K93" s="29"/>
      <c r="L93" s="14">
        <v>1</v>
      </c>
      <c r="M93" s="15"/>
      <c r="N93" s="15">
        <v>1</v>
      </c>
    </row>
    <row r="94" spans="1:14" x14ac:dyDescent="0.2">
      <c r="A94" s="68" t="s">
        <v>204</v>
      </c>
      <c r="B94" s="9">
        <v>15</v>
      </c>
      <c r="C94" s="10" t="s">
        <v>207</v>
      </c>
      <c r="D94" s="10" t="s">
        <v>16</v>
      </c>
      <c r="E94" s="11" t="s">
        <v>17</v>
      </c>
      <c r="F94" s="16" t="s">
        <v>208</v>
      </c>
      <c r="G94" s="13" t="s">
        <v>19</v>
      </c>
      <c r="H94" s="50">
        <v>125.5</v>
      </c>
      <c r="I94" s="34"/>
      <c r="J94" s="29"/>
      <c r="K94" s="29"/>
      <c r="L94" s="14">
        <v>1</v>
      </c>
      <c r="M94" s="15"/>
      <c r="N94" s="15">
        <v>1</v>
      </c>
    </row>
    <row r="95" spans="1:14" x14ac:dyDescent="0.2">
      <c r="A95" s="71" t="s">
        <v>217</v>
      </c>
      <c r="B95" s="9">
        <v>15</v>
      </c>
      <c r="C95" s="10" t="s">
        <v>224</v>
      </c>
      <c r="D95" s="10" t="s">
        <v>16</v>
      </c>
      <c r="E95" s="11" t="s">
        <v>17</v>
      </c>
      <c r="F95" s="16" t="s">
        <v>225</v>
      </c>
      <c r="G95" s="13" t="s">
        <v>19</v>
      </c>
      <c r="H95" s="50">
        <v>124.1</v>
      </c>
      <c r="I95" s="34"/>
      <c r="J95" s="29"/>
      <c r="K95" s="29"/>
      <c r="L95" s="14">
        <v>1</v>
      </c>
      <c r="M95" s="15"/>
      <c r="N95" s="15">
        <v>1</v>
      </c>
    </row>
    <row r="96" spans="1:14" x14ac:dyDescent="0.2">
      <c r="A96" s="68" t="s">
        <v>204</v>
      </c>
      <c r="B96" s="9">
        <v>15</v>
      </c>
      <c r="C96" s="10" t="s">
        <v>209</v>
      </c>
      <c r="D96" s="10" t="s">
        <v>16</v>
      </c>
      <c r="E96" s="11" t="s">
        <v>17</v>
      </c>
      <c r="F96" s="16" t="s">
        <v>210</v>
      </c>
      <c r="G96" s="13" t="s">
        <v>19</v>
      </c>
      <c r="H96" s="50">
        <v>141.30000000000001</v>
      </c>
      <c r="I96" s="34"/>
      <c r="J96" s="29"/>
      <c r="K96" s="29"/>
      <c r="L96" s="14">
        <v>1</v>
      </c>
      <c r="M96" s="15"/>
      <c r="N96" s="15">
        <v>1</v>
      </c>
    </row>
    <row r="97" spans="1:14" x14ac:dyDescent="0.2">
      <c r="A97" s="68" t="s">
        <v>204</v>
      </c>
      <c r="B97" s="9">
        <v>15</v>
      </c>
      <c r="C97" s="10" t="s">
        <v>205</v>
      </c>
      <c r="D97" s="10" t="s">
        <v>16</v>
      </c>
      <c r="E97" s="11" t="s">
        <v>17</v>
      </c>
      <c r="F97" s="16" t="s">
        <v>206</v>
      </c>
      <c r="G97" s="13" t="s">
        <v>19</v>
      </c>
      <c r="H97" s="50">
        <v>128.9</v>
      </c>
      <c r="I97" s="34"/>
      <c r="J97" s="29"/>
      <c r="K97" s="29"/>
      <c r="L97" s="14">
        <v>1</v>
      </c>
      <c r="M97" s="15"/>
      <c r="N97" s="15">
        <v>1</v>
      </c>
    </row>
    <row r="98" spans="1:14" x14ac:dyDescent="0.2">
      <c r="A98" s="68" t="s">
        <v>204</v>
      </c>
      <c r="B98" s="9">
        <v>15</v>
      </c>
      <c r="C98" s="10" t="s">
        <v>403</v>
      </c>
      <c r="D98" s="10" t="s">
        <v>16</v>
      </c>
      <c r="E98" s="11" t="s">
        <v>17</v>
      </c>
      <c r="F98" s="16" t="s">
        <v>404</v>
      </c>
      <c r="G98" s="13" t="s">
        <v>19</v>
      </c>
      <c r="H98" s="50">
        <v>120.5</v>
      </c>
      <c r="I98" s="57">
        <v>1</v>
      </c>
      <c r="J98" s="54"/>
      <c r="K98" s="54">
        <v>1</v>
      </c>
      <c r="L98" s="34"/>
      <c r="M98" s="29"/>
      <c r="N98" s="29"/>
    </row>
    <row r="99" spans="1:14" x14ac:dyDescent="0.2">
      <c r="A99" s="70" t="s">
        <v>195</v>
      </c>
      <c r="B99" s="9">
        <v>15</v>
      </c>
      <c r="C99" s="10" t="s">
        <v>200</v>
      </c>
      <c r="D99" s="10" t="s">
        <v>16</v>
      </c>
      <c r="E99" s="11" t="s">
        <v>17</v>
      </c>
      <c r="F99" s="16" t="s">
        <v>201</v>
      </c>
      <c r="G99" s="13" t="s">
        <v>19</v>
      </c>
      <c r="H99" s="50">
        <v>121.7</v>
      </c>
      <c r="I99" s="34"/>
      <c r="J99" s="29"/>
      <c r="K99" s="29"/>
      <c r="L99" s="14">
        <v>1</v>
      </c>
      <c r="M99" s="15"/>
      <c r="N99" s="15">
        <v>1</v>
      </c>
    </row>
    <row r="100" spans="1:14" x14ac:dyDescent="0.2">
      <c r="A100" s="71" t="s">
        <v>217</v>
      </c>
      <c r="B100" s="9">
        <v>15</v>
      </c>
      <c r="C100" s="10" t="s">
        <v>230</v>
      </c>
      <c r="D100" s="10" t="s">
        <v>165</v>
      </c>
      <c r="E100" s="17" t="s">
        <v>23</v>
      </c>
      <c r="F100" s="30" t="s">
        <v>425</v>
      </c>
      <c r="G100" s="13" t="s">
        <v>19</v>
      </c>
      <c r="H100" s="50"/>
      <c r="I100" s="34"/>
      <c r="J100" s="29"/>
      <c r="K100" s="29"/>
      <c r="L100" s="14">
        <v>1</v>
      </c>
      <c r="M100" s="15">
        <v>1</v>
      </c>
      <c r="N100" s="15"/>
    </row>
    <row r="101" spans="1:14" x14ac:dyDescent="0.2">
      <c r="A101" s="70" t="s">
        <v>195</v>
      </c>
      <c r="B101" s="9">
        <v>15</v>
      </c>
      <c r="C101" s="10" t="s">
        <v>202</v>
      </c>
      <c r="D101" s="10" t="s">
        <v>22</v>
      </c>
      <c r="E101" s="17" t="s">
        <v>23</v>
      </c>
      <c r="F101" s="18" t="s">
        <v>203</v>
      </c>
      <c r="G101" s="13" t="s">
        <v>19</v>
      </c>
      <c r="H101" s="50"/>
      <c r="I101" s="34"/>
      <c r="J101" s="29"/>
      <c r="K101" s="29"/>
      <c r="L101" s="14">
        <v>1</v>
      </c>
      <c r="M101" s="15">
        <v>1</v>
      </c>
      <c r="N101" s="15"/>
    </row>
    <row r="102" spans="1:14" x14ac:dyDescent="0.2">
      <c r="A102" s="68" t="s">
        <v>204</v>
      </c>
      <c r="B102" s="9">
        <v>15</v>
      </c>
      <c r="C102" s="10" t="s">
        <v>211</v>
      </c>
      <c r="D102" s="10" t="s">
        <v>22</v>
      </c>
      <c r="E102" s="17" t="s">
        <v>23</v>
      </c>
      <c r="F102" s="18" t="s">
        <v>212</v>
      </c>
      <c r="G102" s="13" t="s">
        <v>19</v>
      </c>
      <c r="H102" s="50"/>
      <c r="I102" s="34"/>
      <c r="J102" s="29"/>
      <c r="K102" s="29"/>
      <c r="L102" s="14">
        <v>1</v>
      </c>
      <c r="M102" s="15">
        <v>1</v>
      </c>
      <c r="N102" s="15"/>
    </row>
    <row r="103" spans="1:14" x14ac:dyDescent="0.2">
      <c r="A103" s="68" t="s">
        <v>204</v>
      </c>
      <c r="B103" s="9">
        <v>15</v>
      </c>
      <c r="C103" s="10" t="s">
        <v>213</v>
      </c>
      <c r="D103" s="10" t="s">
        <v>22</v>
      </c>
      <c r="E103" s="17" t="s">
        <v>23</v>
      </c>
      <c r="F103" s="18" t="s">
        <v>214</v>
      </c>
      <c r="G103" s="13" t="s">
        <v>19</v>
      </c>
      <c r="H103" s="50"/>
      <c r="I103" s="34"/>
      <c r="J103" s="29"/>
      <c r="K103" s="29"/>
      <c r="L103" s="14">
        <v>1</v>
      </c>
      <c r="M103" s="15">
        <v>1</v>
      </c>
      <c r="N103" s="15"/>
    </row>
    <row r="104" spans="1:14" x14ac:dyDescent="0.2">
      <c r="A104" s="68" t="s">
        <v>204</v>
      </c>
      <c r="B104" s="9">
        <v>15</v>
      </c>
      <c r="C104" s="10" t="s">
        <v>215</v>
      </c>
      <c r="D104" s="10" t="s">
        <v>22</v>
      </c>
      <c r="E104" s="17" t="s">
        <v>23</v>
      </c>
      <c r="F104" s="18" t="s">
        <v>216</v>
      </c>
      <c r="G104" s="13" t="s">
        <v>19</v>
      </c>
      <c r="H104" s="50"/>
      <c r="I104" s="34"/>
      <c r="J104" s="29"/>
      <c r="K104" s="29"/>
      <c r="L104" s="14">
        <v>1</v>
      </c>
      <c r="M104" s="15">
        <v>1</v>
      </c>
      <c r="N104" s="15"/>
    </row>
    <row r="105" spans="1:14" x14ac:dyDescent="0.2">
      <c r="A105" s="68" t="s">
        <v>204</v>
      </c>
      <c r="B105" s="9">
        <v>15</v>
      </c>
      <c r="C105" s="10" t="s">
        <v>405</v>
      </c>
      <c r="D105" s="10" t="s">
        <v>22</v>
      </c>
      <c r="E105" s="17" t="s">
        <v>23</v>
      </c>
      <c r="F105" s="18" t="s">
        <v>406</v>
      </c>
      <c r="G105" s="13" t="s">
        <v>19</v>
      </c>
      <c r="H105" s="50"/>
      <c r="I105" s="55">
        <v>1</v>
      </c>
      <c r="J105" s="15">
        <v>1</v>
      </c>
      <c r="K105" s="15"/>
      <c r="L105" s="34"/>
      <c r="M105" s="29"/>
      <c r="N105" s="29"/>
    </row>
    <row r="106" spans="1:14" x14ac:dyDescent="0.2">
      <c r="A106" s="71" t="s">
        <v>217</v>
      </c>
      <c r="B106" s="9">
        <v>15</v>
      </c>
      <c r="C106" s="10" t="s">
        <v>407</v>
      </c>
      <c r="D106" s="10" t="s">
        <v>22</v>
      </c>
      <c r="E106" s="17" t="s">
        <v>23</v>
      </c>
      <c r="F106" s="18" t="s">
        <v>408</v>
      </c>
      <c r="G106" s="13" t="s">
        <v>19</v>
      </c>
      <c r="H106" s="50"/>
      <c r="I106" s="56">
        <v>1</v>
      </c>
      <c r="J106" s="37">
        <v>1</v>
      </c>
      <c r="K106" s="37"/>
      <c r="L106" s="34"/>
      <c r="M106" s="29"/>
      <c r="N106" s="29"/>
    </row>
    <row r="107" spans="1:14" x14ac:dyDescent="0.2">
      <c r="A107" s="71" t="s">
        <v>217</v>
      </c>
      <c r="B107" s="9">
        <v>15</v>
      </c>
      <c r="C107" s="10" t="s">
        <v>228</v>
      </c>
      <c r="D107" s="10" t="s">
        <v>22</v>
      </c>
      <c r="E107" s="17" t="s">
        <v>23</v>
      </c>
      <c r="F107" s="18" t="s">
        <v>229</v>
      </c>
      <c r="G107" s="13" t="s">
        <v>19</v>
      </c>
      <c r="H107" s="50"/>
      <c r="I107" s="34"/>
      <c r="J107" s="29"/>
      <c r="K107" s="29"/>
      <c r="L107" s="14">
        <v>1</v>
      </c>
      <c r="M107" s="15">
        <v>1</v>
      </c>
      <c r="N107" s="15"/>
    </row>
    <row r="108" spans="1:14" x14ac:dyDescent="0.2">
      <c r="A108" s="60">
        <v>16</v>
      </c>
      <c r="B108" s="9">
        <v>16</v>
      </c>
      <c r="C108" s="10" t="s">
        <v>231</v>
      </c>
      <c r="D108" s="10" t="s">
        <v>64</v>
      </c>
      <c r="E108" s="11" t="s">
        <v>17</v>
      </c>
      <c r="F108" s="16" t="s">
        <v>232</v>
      </c>
      <c r="G108" s="13" t="s">
        <v>19</v>
      </c>
      <c r="H108" s="50">
        <v>111.7</v>
      </c>
      <c r="I108" s="34"/>
      <c r="J108" s="29"/>
      <c r="K108" s="29"/>
      <c r="L108" s="14">
        <v>1</v>
      </c>
      <c r="M108" s="23"/>
      <c r="N108" s="15">
        <v>1</v>
      </c>
    </row>
    <row r="109" spans="1:14" x14ac:dyDescent="0.2">
      <c r="A109" s="60">
        <v>16</v>
      </c>
      <c r="B109" s="9">
        <v>16</v>
      </c>
      <c r="C109" s="10" t="s">
        <v>233</v>
      </c>
      <c r="D109" s="10" t="s">
        <v>64</v>
      </c>
      <c r="E109" s="11" t="s">
        <v>17</v>
      </c>
      <c r="F109" s="16" t="s">
        <v>234</v>
      </c>
      <c r="G109" s="13" t="s">
        <v>19</v>
      </c>
      <c r="H109" s="50">
        <v>137.30000000000001</v>
      </c>
      <c r="I109" s="34"/>
      <c r="J109" s="29"/>
      <c r="K109" s="29"/>
      <c r="L109" s="14">
        <v>1</v>
      </c>
      <c r="M109" s="23"/>
      <c r="N109" s="15">
        <v>1</v>
      </c>
    </row>
    <row r="110" spans="1:14" x14ac:dyDescent="0.2">
      <c r="A110" s="60">
        <v>16</v>
      </c>
      <c r="B110" s="9">
        <v>16</v>
      </c>
      <c r="C110" s="10" t="s">
        <v>235</v>
      </c>
      <c r="D110" s="10" t="s">
        <v>64</v>
      </c>
      <c r="E110" s="11" t="s">
        <v>17</v>
      </c>
      <c r="F110" s="16" t="s">
        <v>236</v>
      </c>
      <c r="G110" s="13" t="s">
        <v>19</v>
      </c>
      <c r="H110" s="50">
        <v>143.30000000000001</v>
      </c>
      <c r="I110" s="34"/>
      <c r="J110" s="29"/>
      <c r="K110" s="29"/>
      <c r="L110" s="14">
        <v>1</v>
      </c>
      <c r="M110" s="23"/>
      <c r="N110" s="15">
        <v>1</v>
      </c>
    </row>
    <row r="111" spans="1:14" x14ac:dyDescent="0.2">
      <c r="A111" s="60">
        <v>16</v>
      </c>
      <c r="B111" s="9">
        <v>16</v>
      </c>
      <c r="C111" s="10" t="s">
        <v>239</v>
      </c>
      <c r="D111" s="10" t="s">
        <v>64</v>
      </c>
      <c r="E111" s="11" t="s">
        <v>17</v>
      </c>
      <c r="F111" s="16" t="s">
        <v>240</v>
      </c>
      <c r="G111" s="13" t="s">
        <v>19</v>
      </c>
      <c r="H111" s="50">
        <v>142.6</v>
      </c>
      <c r="I111" s="34"/>
      <c r="J111" s="29"/>
      <c r="K111" s="29"/>
      <c r="L111" s="14">
        <v>1</v>
      </c>
      <c r="M111" s="23"/>
      <c r="N111" s="15">
        <v>1</v>
      </c>
    </row>
    <row r="112" spans="1:14" x14ac:dyDescent="0.2">
      <c r="A112" s="60">
        <v>16</v>
      </c>
      <c r="B112" s="9">
        <v>16</v>
      </c>
      <c r="C112" s="10" t="s">
        <v>237</v>
      </c>
      <c r="D112" s="10" t="s">
        <v>16</v>
      </c>
      <c r="E112" s="11" t="s">
        <v>17</v>
      </c>
      <c r="F112" s="16" t="s">
        <v>238</v>
      </c>
      <c r="G112" s="13" t="s">
        <v>19</v>
      </c>
      <c r="H112" s="50">
        <v>126.7</v>
      </c>
      <c r="I112" s="34"/>
      <c r="J112" s="29"/>
      <c r="K112" s="29"/>
      <c r="L112" s="14">
        <v>1</v>
      </c>
      <c r="M112" s="23"/>
      <c r="N112" s="15">
        <v>1</v>
      </c>
    </row>
    <row r="113" spans="1:14" x14ac:dyDescent="0.2">
      <c r="A113" s="60">
        <v>16</v>
      </c>
      <c r="B113" s="9">
        <v>16</v>
      </c>
      <c r="C113" s="10" t="s">
        <v>241</v>
      </c>
      <c r="D113" s="10" t="s">
        <v>16</v>
      </c>
      <c r="E113" s="11" t="s">
        <v>17</v>
      </c>
      <c r="F113" s="16" t="s">
        <v>242</v>
      </c>
      <c r="G113" s="13" t="s">
        <v>19</v>
      </c>
      <c r="H113" s="50">
        <v>116.5</v>
      </c>
      <c r="I113" s="34"/>
      <c r="J113" s="29"/>
      <c r="K113" s="29"/>
      <c r="L113" s="14">
        <v>3</v>
      </c>
      <c r="M113" s="23"/>
      <c r="N113" s="15">
        <v>3</v>
      </c>
    </row>
    <row r="114" spans="1:14" x14ac:dyDescent="0.2">
      <c r="A114" s="60">
        <v>16</v>
      </c>
      <c r="B114" s="9">
        <v>16</v>
      </c>
      <c r="C114" s="10" t="s">
        <v>245</v>
      </c>
      <c r="D114" s="10" t="s">
        <v>22</v>
      </c>
      <c r="E114" s="17" t="s">
        <v>23</v>
      </c>
      <c r="F114" s="18" t="s">
        <v>246</v>
      </c>
      <c r="G114" s="13" t="s">
        <v>19</v>
      </c>
      <c r="H114" s="50"/>
      <c r="I114" s="34"/>
      <c r="J114" s="29"/>
      <c r="K114" s="29"/>
      <c r="L114" s="14">
        <v>1</v>
      </c>
      <c r="M114" s="15">
        <v>1</v>
      </c>
      <c r="N114" s="23"/>
    </row>
    <row r="115" spans="1:14" x14ac:dyDescent="0.2">
      <c r="A115" s="60">
        <v>16</v>
      </c>
      <c r="B115" s="9">
        <v>16</v>
      </c>
      <c r="C115" s="10" t="s">
        <v>243</v>
      </c>
      <c r="D115" s="10" t="s">
        <v>22</v>
      </c>
      <c r="E115" s="17" t="s">
        <v>23</v>
      </c>
      <c r="F115" s="18" t="s">
        <v>244</v>
      </c>
      <c r="G115" s="13" t="s">
        <v>19</v>
      </c>
      <c r="H115" s="50"/>
      <c r="I115" s="34"/>
      <c r="J115" s="29"/>
      <c r="K115" s="29"/>
      <c r="L115" s="14">
        <v>1</v>
      </c>
      <c r="M115" s="15">
        <v>1</v>
      </c>
      <c r="N115" s="23"/>
    </row>
    <row r="116" spans="1:14" x14ac:dyDescent="0.2">
      <c r="A116" s="60">
        <v>16</v>
      </c>
      <c r="B116" s="9">
        <v>16</v>
      </c>
      <c r="C116" s="10" t="s">
        <v>247</v>
      </c>
      <c r="D116" s="10" t="s">
        <v>32</v>
      </c>
      <c r="E116" s="20" t="s">
        <v>33</v>
      </c>
      <c r="F116" s="22" t="s">
        <v>248</v>
      </c>
      <c r="G116" s="13" t="s">
        <v>19</v>
      </c>
      <c r="H116" s="50">
        <v>118.6</v>
      </c>
      <c r="I116" s="34"/>
      <c r="J116" s="29"/>
      <c r="K116" s="29"/>
      <c r="L116" s="14">
        <v>1</v>
      </c>
      <c r="M116" s="23">
        <v>1</v>
      </c>
      <c r="N116" s="29"/>
    </row>
    <row r="117" spans="1:14" x14ac:dyDescent="0.2">
      <c r="A117" s="60">
        <v>16</v>
      </c>
      <c r="B117" s="9">
        <v>16</v>
      </c>
      <c r="C117" s="10" t="s">
        <v>409</v>
      </c>
      <c r="D117" s="10" t="s">
        <v>32</v>
      </c>
      <c r="E117" s="20" t="s">
        <v>33</v>
      </c>
      <c r="F117" s="22" t="s">
        <v>410</v>
      </c>
      <c r="G117" s="13" t="s">
        <v>19</v>
      </c>
      <c r="H117" s="50">
        <v>132.9</v>
      </c>
      <c r="I117" s="55">
        <v>1</v>
      </c>
      <c r="J117" s="23"/>
      <c r="K117" s="23">
        <v>1</v>
      </c>
      <c r="L117" s="34"/>
      <c r="M117" s="38"/>
      <c r="N117" s="29"/>
    </row>
    <row r="118" spans="1:14" x14ac:dyDescent="0.2">
      <c r="A118" s="60">
        <v>16</v>
      </c>
      <c r="B118" s="9">
        <v>16</v>
      </c>
      <c r="C118" s="10" t="s">
        <v>411</v>
      </c>
      <c r="D118" s="10" t="s">
        <v>32</v>
      </c>
      <c r="E118" s="20" t="s">
        <v>33</v>
      </c>
      <c r="F118" s="22" t="s">
        <v>412</v>
      </c>
      <c r="G118" s="13" t="s">
        <v>19</v>
      </c>
      <c r="H118" s="50">
        <v>134.4</v>
      </c>
      <c r="I118" s="55">
        <v>1</v>
      </c>
      <c r="J118" s="23"/>
      <c r="K118" s="23">
        <v>1</v>
      </c>
      <c r="L118" s="34"/>
      <c r="M118" s="38"/>
      <c r="N118" s="29"/>
    </row>
    <row r="119" spans="1:14" x14ac:dyDescent="0.2">
      <c r="A119" s="73" t="s">
        <v>252</v>
      </c>
      <c r="B119" s="9">
        <v>17</v>
      </c>
      <c r="C119" s="10" t="s">
        <v>253</v>
      </c>
      <c r="D119" s="10" t="s">
        <v>16</v>
      </c>
      <c r="E119" s="11" t="s">
        <v>17</v>
      </c>
      <c r="F119" s="16" t="s">
        <v>254</v>
      </c>
      <c r="G119" s="13" t="s">
        <v>19</v>
      </c>
      <c r="H119" s="50">
        <v>133.80000000000001</v>
      </c>
      <c r="I119" s="34"/>
      <c r="J119" s="29"/>
      <c r="K119" s="29"/>
      <c r="L119" s="14">
        <v>1</v>
      </c>
      <c r="M119" s="15"/>
      <c r="N119" s="15">
        <v>1</v>
      </c>
    </row>
    <row r="120" spans="1:14" x14ac:dyDescent="0.2">
      <c r="A120" s="72" t="s">
        <v>249</v>
      </c>
      <c r="B120" s="9">
        <v>17</v>
      </c>
      <c r="C120" s="10" t="s">
        <v>250</v>
      </c>
      <c r="D120" s="10" t="s">
        <v>16</v>
      </c>
      <c r="E120" s="11" t="s">
        <v>17</v>
      </c>
      <c r="F120" s="16" t="s">
        <v>251</v>
      </c>
      <c r="G120" s="13" t="s">
        <v>19</v>
      </c>
      <c r="H120" s="50">
        <v>133.1</v>
      </c>
      <c r="I120" s="34"/>
      <c r="J120" s="29"/>
      <c r="K120" s="29"/>
      <c r="L120" s="14">
        <v>1</v>
      </c>
      <c r="M120" s="15"/>
      <c r="N120" s="15">
        <v>1</v>
      </c>
    </row>
    <row r="121" spans="1:14" x14ac:dyDescent="0.2">
      <c r="A121" s="73" t="s">
        <v>252</v>
      </c>
      <c r="B121" s="9">
        <v>17</v>
      </c>
      <c r="C121" s="10" t="s">
        <v>255</v>
      </c>
      <c r="D121" s="10" t="s">
        <v>16</v>
      </c>
      <c r="E121" s="11" t="s">
        <v>17</v>
      </c>
      <c r="F121" s="16" t="s">
        <v>256</v>
      </c>
      <c r="G121" s="13" t="s">
        <v>19</v>
      </c>
      <c r="H121" s="50">
        <v>125</v>
      </c>
      <c r="I121" s="34"/>
      <c r="J121" s="29"/>
      <c r="K121" s="29"/>
      <c r="L121" s="14">
        <v>1</v>
      </c>
      <c r="M121" s="15"/>
      <c r="N121" s="15">
        <v>1</v>
      </c>
    </row>
    <row r="122" spans="1:14" x14ac:dyDescent="0.2">
      <c r="A122" s="73" t="s">
        <v>252</v>
      </c>
      <c r="B122" s="9">
        <v>17</v>
      </c>
      <c r="C122" s="10" t="s">
        <v>257</v>
      </c>
      <c r="D122" s="10" t="s">
        <v>16</v>
      </c>
      <c r="E122" s="11" t="s">
        <v>17</v>
      </c>
      <c r="F122" s="16" t="s">
        <v>258</v>
      </c>
      <c r="G122" s="25" t="s">
        <v>84</v>
      </c>
      <c r="H122" s="50">
        <v>95.9</v>
      </c>
      <c r="I122" s="34"/>
      <c r="J122" s="29"/>
      <c r="K122" s="29"/>
      <c r="L122" s="14">
        <v>1</v>
      </c>
      <c r="M122" s="15"/>
      <c r="N122" s="15">
        <v>1</v>
      </c>
    </row>
    <row r="123" spans="1:14" x14ac:dyDescent="0.2">
      <c r="A123" s="72" t="s">
        <v>249</v>
      </c>
      <c r="B123" s="9">
        <v>17</v>
      </c>
      <c r="C123" s="10" t="s">
        <v>259</v>
      </c>
      <c r="D123" s="10" t="s">
        <v>22</v>
      </c>
      <c r="E123" s="17" t="s">
        <v>23</v>
      </c>
      <c r="F123" s="18" t="s">
        <v>260</v>
      </c>
      <c r="G123" s="13" t="s">
        <v>19</v>
      </c>
      <c r="H123" s="50"/>
      <c r="I123" s="34"/>
      <c r="J123" s="29"/>
      <c r="K123" s="29"/>
      <c r="L123" s="14">
        <v>1</v>
      </c>
      <c r="M123" s="15">
        <v>1</v>
      </c>
      <c r="N123" s="15"/>
    </row>
    <row r="124" spans="1:14" x14ac:dyDescent="0.2">
      <c r="A124" s="73" t="s">
        <v>252</v>
      </c>
      <c r="B124" s="9">
        <v>17</v>
      </c>
      <c r="C124" s="10" t="s">
        <v>261</v>
      </c>
      <c r="D124" s="10" t="s">
        <v>22</v>
      </c>
      <c r="E124" s="17" t="s">
        <v>23</v>
      </c>
      <c r="F124" s="18" t="s">
        <v>262</v>
      </c>
      <c r="G124" s="25" t="s">
        <v>84</v>
      </c>
      <c r="H124" s="50"/>
      <c r="I124" s="34"/>
      <c r="J124" s="29"/>
      <c r="K124" s="29"/>
      <c r="L124" s="14">
        <v>1</v>
      </c>
      <c r="M124" s="15">
        <v>1</v>
      </c>
      <c r="N124" s="15"/>
    </row>
    <row r="125" spans="1:14" x14ac:dyDescent="0.2">
      <c r="A125" s="73" t="s">
        <v>252</v>
      </c>
      <c r="B125" s="9">
        <v>17</v>
      </c>
      <c r="C125" s="10" t="s">
        <v>265</v>
      </c>
      <c r="D125" s="10" t="s">
        <v>266</v>
      </c>
      <c r="E125" s="20" t="s">
        <v>33</v>
      </c>
      <c r="F125" s="22" t="s">
        <v>267</v>
      </c>
      <c r="G125" s="13" t="s">
        <v>19</v>
      </c>
      <c r="H125" s="50">
        <v>147.19999999999999</v>
      </c>
      <c r="I125" s="34"/>
      <c r="J125" s="29"/>
      <c r="K125" s="29"/>
      <c r="L125" s="14">
        <v>1</v>
      </c>
      <c r="M125" s="23"/>
      <c r="N125" s="23">
        <v>1</v>
      </c>
    </row>
    <row r="126" spans="1:14" x14ac:dyDescent="0.2">
      <c r="A126" s="73" t="s">
        <v>252</v>
      </c>
      <c r="B126" s="9">
        <v>17</v>
      </c>
      <c r="C126" s="10" t="s">
        <v>268</v>
      </c>
      <c r="D126" s="10" t="s">
        <v>32</v>
      </c>
      <c r="E126" s="20" t="s">
        <v>33</v>
      </c>
      <c r="F126" s="22" t="s">
        <v>269</v>
      </c>
      <c r="G126" s="13" t="s">
        <v>19</v>
      </c>
      <c r="H126" s="50">
        <v>107.1</v>
      </c>
      <c r="I126" s="34"/>
      <c r="J126" s="29"/>
      <c r="K126" s="29"/>
      <c r="L126" s="14">
        <v>1</v>
      </c>
      <c r="M126" s="23">
        <v>1</v>
      </c>
      <c r="N126" s="23"/>
    </row>
    <row r="127" spans="1:14" x14ac:dyDescent="0.2">
      <c r="A127" s="72" t="s">
        <v>249</v>
      </c>
      <c r="B127" s="9">
        <v>17</v>
      </c>
      <c r="C127" s="10" t="s">
        <v>263</v>
      </c>
      <c r="D127" s="31" t="s">
        <v>32</v>
      </c>
      <c r="E127" s="20" t="s">
        <v>33</v>
      </c>
      <c r="F127" s="22" t="s">
        <v>264</v>
      </c>
      <c r="G127" s="25" t="s">
        <v>84</v>
      </c>
      <c r="H127" s="50">
        <v>103.3</v>
      </c>
      <c r="I127" s="34"/>
      <c r="J127" s="29"/>
      <c r="K127" s="29"/>
      <c r="L127" s="14">
        <v>1</v>
      </c>
      <c r="M127" s="15">
        <v>1</v>
      </c>
      <c r="N127" s="15"/>
    </row>
    <row r="128" spans="1:14" x14ac:dyDescent="0.2">
      <c r="A128" s="75" t="s">
        <v>283</v>
      </c>
      <c r="B128" s="9">
        <v>18</v>
      </c>
      <c r="C128" s="10" t="s">
        <v>292</v>
      </c>
      <c r="D128" s="10" t="s">
        <v>64</v>
      </c>
      <c r="E128" s="11" t="s">
        <v>17</v>
      </c>
      <c r="F128" s="16" t="s">
        <v>293</v>
      </c>
      <c r="G128" s="13" t="s">
        <v>19</v>
      </c>
      <c r="H128" s="50">
        <v>133.30000000000001</v>
      </c>
      <c r="I128" s="34"/>
      <c r="J128" s="29"/>
      <c r="K128" s="29"/>
      <c r="L128" s="14">
        <v>1</v>
      </c>
      <c r="M128" s="23"/>
      <c r="N128" s="15">
        <v>1</v>
      </c>
    </row>
    <row r="129" spans="1:14" x14ac:dyDescent="0.2">
      <c r="A129" s="75" t="s">
        <v>283</v>
      </c>
      <c r="B129" s="9">
        <v>18</v>
      </c>
      <c r="C129" s="10" t="s">
        <v>284</v>
      </c>
      <c r="D129" s="10" t="s">
        <v>16</v>
      </c>
      <c r="E129" s="11" t="s">
        <v>17</v>
      </c>
      <c r="F129" s="16" t="s">
        <v>285</v>
      </c>
      <c r="G129" s="13" t="s">
        <v>19</v>
      </c>
      <c r="H129" s="50">
        <v>135.30000000000001</v>
      </c>
      <c r="I129" s="34"/>
      <c r="J129" s="29"/>
      <c r="K129" s="29"/>
      <c r="L129" s="14">
        <v>1</v>
      </c>
      <c r="M129" s="23"/>
      <c r="N129" s="15">
        <v>1</v>
      </c>
    </row>
    <row r="130" spans="1:14" x14ac:dyDescent="0.2">
      <c r="A130" s="75" t="s">
        <v>283</v>
      </c>
      <c r="B130" s="9">
        <v>18</v>
      </c>
      <c r="C130" s="10" t="s">
        <v>296</v>
      </c>
      <c r="D130" s="10" t="s">
        <v>16</v>
      </c>
      <c r="E130" s="11" t="s">
        <v>17</v>
      </c>
      <c r="F130" s="16" t="s">
        <v>297</v>
      </c>
      <c r="G130" s="32" t="s">
        <v>298</v>
      </c>
      <c r="H130" s="50">
        <v>83.9</v>
      </c>
      <c r="I130" s="34"/>
      <c r="J130" s="29"/>
      <c r="K130" s="29"/>
      <c r="L130" s="14">
        <v>1</v>
      </c>
      <c r="M130" s="23"/>
      <c r="N130" s="15">
        <v>1</v>
      </c>
    </row>
    <row r="131" spans="1:14" x14ac:dyDescent="0.2">
      <c r="A131" s="74" t="s">
        <v>270</v>
      </c>
      <c r="B131" s="9">
        <v>18</v>
      </c>
      <c r="C131" s="10" t="s">
        <v>271</v>
      </c>
      <c r="D131" s="10" t="s">
        <v>16</v>
      </c>
      <c r="E131" s="11" t="s">
        <v>17</v>
      </c>
      <c r="F131" s="16" t="s">
        <v>272</v>
      </c>
      <c r="G131" s="25" t="s">
        <v>84</v>
      </c>
      <c r="H131" s="50">
        <v>118.9</v>
      </c>
      <c r="I131" s="34"/>
      <c r="J131" s="29"/>
      <c r="K131" s="29"/>
      <c r="L131" s="14">
        <v>1</v>
      </c>
      <c r="M131" s="15"/>
      <c r="N131" s="15">
        <v>1</v>
      </c>
    </row>
    <row r="132" spans="1:14" x14ac:dyDescent="0.2">
      <c r="A132" s="74" t="s">
        <v>270</v>
      </c>
      <c r="B132" s="9">
        <v>18</v>
      </c>
      <c r="C132" s="10" t="s">
        <v>275</v>
      </c>
      <c r="D132" s="10" t="s">
        <v>16</v>
      </c>
      <c r="E132" s="11" t="s">
        <v>17</v>
      </c>
      <c r="F132" s="16" t="s">
        <v>276</v>
      </c>
      <c r="G132" s="13" t="s">
        <v>19</v>
      </c>
      <c r="H132" s="50">
        <v>134.80000000000001</v>
      </c>
      <c r="I132" s="34"/>
      <c r="J132" s="29"/>
      <c r="K132" s="29"/>
      <c r="L132" s="14">
        <v>1</v>
      </c>
      <c r="M132" s="15"/>
      <c r="N132" s="15">
        <v>1</v>
      </c>
    </row>
    <row r="133" spans="1:14" x14ac:dyDescent="0.2">
      <c r="A133" s="75" t="s">
        <v>283</v>
      </c>
      <c r="B133" s="9">
        <v>18</v>
      </c>
      <c r="C133" s="10" t="s">
        <v>288</v>
      </c>
      <c r="D133" s="10" t="s">
        <v>16</v>
      </c>
      <c r="E133" s="11" t="s">
        <v>17</v>
      </c>
      <c r="F133" s="16" t="s">
        <v>289</v>
      </c>
      <c r="G133" s="25" t="s">
        <v>84</v>
      </c>
      <c r="H133" s="50">
        <v>89.1</v>
      </c>
      <c r="I133" s="34"/>
      <c r="J133" s="29"/>
      <c r="K133" s="29"/>
      <c r="L133" s="14">
        <v>1</v>
      </c>
      <c r="M133" s="23"/>
      <c r="N133" s="15">
        <v>1</v>
      </c>
    </row>
    <row r="134" spans="1:14" x14ac:dyDescent="0.2">
      <c r="A134" s="76" t="s">
        <v>303</v>
      </c>
      <c r="B134" s="9">
        <v>18</v>
      </c>
      <c r="C134" s="10" t="s">
        <v>308</v>
      </c>
      <c r="D134" s="10" t="s">
        <v>16</v>
      </c>
      <c r="E134" s="11" t="s">
        <v>17</v>
      </c>
      <c r="F134" s="16" t="s">
        <v>309</v>
      </c>
      <c r="G134" s="25" t="s">
        <v>84</v>
      </c>
      <c r="H134" s="50">
        <v>97</v>
      </c>
      <c r="I134" s="34"/>
      <c r="J134" s="29"/>
      <c r="K134" s="29"/>
      <c r="L134" s="14">
        <v>1</v>
      </c>
      <c r="M134" s="23"/>
      <c r="N134" s="15">
        <v>1</v>
      </c>
    </row>
    <row r="135" spans="1:14" x14ac:dyDescent="0.2">
      <c r="A135" s="75" t="s">
        <v>283</v>
      </c>
      <c r="B135" s="9">
        <v>18</v>
      </c>
      <c r="C135" s="10" t="s">
        <v>294</v>
      </c>
      <c r="D135" s="10" t="s">
        <v>16</v>
      </c>
      <c r="E135" s="11" t="s">
        <v>17</v>
      </c>
      <c r="F135" s="16" t="s">
        <v>295</v>
      </c>
      <c r="G135" s="25" t="s">
        <v>84</v>
      </c>
      <c r="H135" s="50">
        <v>83.2</v>
      </c>
      <c r="I135" s="34"/>
      <c r="J135" s="29"/>
      <c r="K135" s="29"/>
      <c r="L135" s="14">
        <v>1</v>
      </c>
      <c r="M135" s="23"/>
      <c r="N135" s="15">
        <v>1</v>
      </c>
    </row>
    <row r="136" spans="1:14" x14ac:dyDescent="0.2">
      <c r="A136" s="74" t="s">
        <v>270</v>
      </c>
      <c r="B136" s="9">
        <v>18</v>
      </c>
      <c r="C136" s="10" t="s">
        <v>273</v>
      </c>
      <c r="D136" s="10" t="s">
        <v>16</v>
      </c>
      <c r="E136" s="11" t="s">
        <v>17</v>
      </c>
      <c r="F136" s="16" t="s">
        <v>274</v>
      </c>
      <c r="G136" s="25" t="s">
        <v>84</v>
      </c>
      <c r="H136" s="50">
        <v>130.69999999999999</v>
      </c>
      <c r="I136" s="34"/>
      <c r="J136" s="29"/>
      <c r="K136" s="29"/>
      <c r="L136" s="14">
        <v>1</v>
      </c>
      <c r="M136" s="15"/>
      <c r="N136" s="15">
        <v>1</v>
      </c>
    </row>
    <row r="137" spans="1:14" x14ac:dyDescent="0.2">
      <c r="A137" s="75" t="s">
        <v>283</v>
      </c>
      <c r="B137" s="9">
        <v>18</v>
      </c>
      <c r="C137" s="10" t="s">
        <v>286</v>
      </c>
      <c r="D137" s="10" t="s">
        <v>16</v>
      </c>
      <c r="E137" s="11" t="s">
        <v>17</v>
      </c>
      <c r="F137" s="16" t="s">
        <v>287</v>
      </c>
      <c r="G137" s="13" t="s">
        <v>19</v>
      </c>
      <c r="H137" s="50">
        <v>142.30000000000001</v>
      </c>
      <c r="I137" s="34"/>
      <c r="J137" s="29"/>
      <c r="K137" s="29"/>
      <c r="L137" s="14">
        <v>1</v>
      </c>
      <c r="M137" s="23"/>
      <c r="N137" s="15">
        <v>1</v>
      </c>
    </row>
    <row r="138" spans="1:14" x14ac:dyDescent="0.2">
      <c r="A138" s="76" t="s">
        <v>303</v>
      </c>
      <c r="B138" s="9">
        <v>18</v>
      </c>
      <c r="C138" s="10" t="s">
        <v>304</v>
      </c>
      <c r="D138" s="10" t="s">
        <v>16</v>
      </c>
      <c r="E138" s="11" t="s">
        <v>17</v>
      </c>
      <c r="F138" s="16" t="s">
        <v>305</v>
      </c>
      <c r="G138" s="32" t="s">
        <v>298</v>
      </c>
      <c r="H138" s="50">
        <v>100.8</v>
      </c>
      <c r="I138" s="34"/>
      <c r="J138" s="29"/>
      <c r="K138" s="29"/>
      <c r="L138" s="14">
        <v>1</v>
      </c>
      <c r="M138" s="23"/>
      <c r="N138" s="15">
        <v>1</v>
      </c>
    </row>
    <row r="139" spans="1:14" x14ac:dyDescent="0.2">
      <c r="A139" s="75" t="s">
        <v>283</v>
      </c>
      <c r="B139" s="9">
        <v>18</v>
      </c>
      <c r="C139" s="10" t="s">
        <v>290</v>
      </c>
      <c r="D139" s="10" t="s">
        <v>16</v>
      </c>
      <c r="E139" s="11" t="s">
        <v>17</v>
      </c>
      <c r="F139" s="16" t="s">
        <v>291</v>
      </c>
      <c r="G139" s="25" t="s">
        <v>84</v>
      </c>
      <c r="H139" s="50">
        <v>91.1</v>
      </c>
      <c r="I139" s="34"/>
      <c r="J139" s="29"/>
      <c r="K139" s="29"/>
      <c r="L139" s="14">
        <v>1</v>
      </c>
      <c r="M139" s="23"/>
      <c r="N139" s="15">
        <v>1</v>
      </c>
    </row>
    <row r="140" spans="1:14" x14ac:dyDescent="0.2">
      <c r="A140" s="76" t="s">
        <v>303</v>
      </c>
      <c r="B140" s="9">
        <v>18</v>
      </c>
      <c r="C140" s="10" t="s">
        <v>306</v>
      </c>
      <c r="D140" s="10" t="s">
        <v>16</v>
      </c>
      <c r="E140" s="11" t="s">
        <v>17</v>
      </c>
      <c r="F140" s="16" t="s">
        <v>307</v>
      </c>
      <c r="G140" s="13" t="s">
        <v>19</v>
      </c>
      <c r="H140" s="50">
        <v>131.6</v>
      </c>
      <c r="I140" s="34"/>
      <c r="J140" s="29"/>
      <c r="K140" s="29"/>
      <c r="L140" s="14">
        <v>1</v>
      </c>
      <c r="M140" s="23"/>
      <c r="N140" s="15">
        <v>1</v>
      </c>
    </row>
    <row r="141" spans="1:14" x14ac:dyDescent="0.2">
      <c r="A141" s="76" t="s">
        <v>303</v>
      </c>
      <c r="B141" s="9">
        <v>18</v>
      </c>
      <c r="C141" s="10" t="s">
        <v>310</v>
      </c>
      <c r="D141" s="10" t="s">
        <v>22</v>
      </c>
      <c r="E141" s="17" t="s">
        <v>23</v>
      </c>
      <c r="F141" s="18" t="s">
        <v>311</v>
      </c>
      <c r="G141" s="32" t="s">
        <v>298</v>
      </c>
      <c r="H141" s="50"/>
      <c r="I141" s="34"/>
      <c r="J141" s="29"/>
      <c r="K141" s="29"/>
      <c r="L141" s="14">
        <v>1</v>
      </c>
      <c r="M141" s="15">
        <v>1</v>
      </c>
      <c r="N141" s="23"/>
    </row>
    <row r="142" spans="1:14" x14ac:dyDescent="0.2">
      <c r="A142" s="75" t="s">
        <v>283</v>
      </c>
      <c r="B142" s="9">
        <v>18</v>
      </c>
      <c r="C142" s="10" t="s">
        <v>299</v>
      </c>
      <c r="D142" s="10" t="s">
        <v>22</v>
      </c>
      <c r="E142" s="17" t="s">
        <v>23</v>
      </c>
      <c r="F142" s="18" t="s">
        <v>300</v>
      </c>
      <c r="G142" s="13" t="s">
        <v>19</v>
      </c>
      <c r="H142" s="50"/>
      <c r="I142" s="34"/>
      <c r="J142" s="29"/>
      <c r="K142" s="29"/>
      <c r="L142" s="14">
        <v>1</v>
      </c>
      <c r="M142" s="15">
        <v>1</v>
      </c>
      <c r="N142" s="15"/>
    </row>
    <row r="143" spans="1:14" x14ac:dyDescent="0.2">
      <c r="A143" s="74" t="s">
        <v>270</v>
      </c>
      <c r="B143" s="9">
        <v>18</v>
      </c>
      <c r="C143" s="10" t="s">
        <v>277</v>
      </c>
      <c r="D143" s="10" t="s">
        <v>22</v>
      </c>
      <c r="E143" s="17" t="s">
        <v>23</v>
      </c>
      <c r="F143" s="18" t="s">
        <v>278</v>
      </c>
      <c r="G143" s="13" t="s">
        <v>19</v>
      </c>
      <c r="H143" s="50"/>
      <c r="I143" s="34"/>
      <c r="J143" s="29"/>
      <c r="K143" s="29"/>
      <c r="L143" s="14">
        <v>1</v>
      </c>
      <c r="M143" s="15">
        <v>1</v>
      </c>
      <c r="N143" s="23"/>
    </row>
    <row r="144" spans="1:14" x14ac:dyDescent="0.2">
      <c r="A144" s="74" t="s">
        <v>270</v>
      </c>
      <c r="B144" s="9">
        <v>18</v>
      </c>
      <c r="C144" s="10" t="s">
        <v>281</v>
      </c>
      <c r="D144" s="10" t="s">
        <v>32</v>
      </c>
      <c r="E144" s="20" t="s">
        <v>33</v>
      </c>
      <c r="F144" s="22" t="s">
        <v>282</v>
      </c>
      <c r="G144" s="25" t="s">
        <v>84</v>
      </c>
      <c r="H144" s="50">
        <v>112.2</v>
      </c>
      <c r="I144" s="34"/>
      <c r="J144" s="29"/>
      <c r="K144" s="29"/>
      <c r="L144" s="14">
        <v>1</v>
      </c>
      <c r="M144" s="15"/>
      <c r="N144" s="15">
        <v>1</v>
      </c>
    </row>
    <row r="145" spans="1:14" x14ac:dyDescent="0.2">
      <c r="A145" s="75" t="s">
        <v>283</v>
      </c>
      <c r="B145" s="9">
        <v>18</v>
      </c>
      <c r="C145" s="10" t="s">
        <v>301</v>
      </c>
      <c r="D145" s="10" t="s">
        <v>32</v>
      </c>
      <c r="E145" s="20" t="s">
        <v>33</v>
      </c>
      <c r="F145" s="22" t="s">
        <v>302</v>
      </c>
      <c r="G145" s="13" t="s">
        <v>19</v>
      </c>
      <c r="H145" s="50">
        <v>126</v>
      </c>
      <c r="I145" s="34"/>
      <c r="J145" s="29"/>
      <c r="K145" s="29"/>
      <c r="L145" s="14">
        <v>1</v>
      </c>
      <c r="M145" s="15"/>
      <c r="N145" s="15">
        <v>1</v>
      </c>
    </row>
    <row r="146" spans="1:14" x14ac:dyDescent="0.2">
      <c r="A146" s="74" t="s">
        <v>270</v>
      </c>
      <c r="B146" s="9">
        <v>18</v>
      </c>
      <c r="C146" s="10" t="s">
        <v>413</v>
      </c>
      <c r="D146" s="10" t="s">
        <v>32</v>
      </c>
      <c r="E146" s="20" t="s">
        <v>33</v>
      </c>
      <c r="F146" s="22" t="s">
        <v>414</v>
      </c>
      <c r="G146" s="25" t="s">
        <v>84</v>
      </c>
      <c r="H146" s="50">
        <v>94.8</v>
      </c>
      <c r="I146" s="55">
        <v>1</v>
      </c>
      <c r="J146" s="23"/>
      <c r="K146" s="23">
        <v>1</v>
      </c>
      <c r="L146" s="34"/>
      <c r="M146" s="29"/>
      <c r="N146" s="29"/>
    </row>
    <row r="147" spans="1:14" x14ac:dyDescent="0.2">
      <c r="A147" s="74" t="s">
        <v>270</v>
      </c>
      <c r="B147" s="9">
        <v>18</v>
      </c>
      <c r="C147" s="10" t="s">
        <v>279</v>
      </c>
      <c r="D147" s="10" t="s">
        <v>32</v>
      </c>
      <c r="E147" s="20" t="s">
        <v>33</v>
      </c>
      <c r="F147" s="22" t="s">
        <v>280</v>
      </c>
      <c r="G147" s="25" t="s">
        <v>84</v>
      </c>
      <c r="H147" s="50">
        <v>89.8</v>
      </c>
      <c r="I147" s="34"/>
      <c r="J147" s="29"/>
      <c r="K147" s="29"/>
      <c r="L147" s="14">
        <v>1</v>
      </c>
      <c r="M147" s="23">
        <v>1</v>
      </c>
      <c r="N147" s="23"/>
    </row>
    <row r="148" spans="1:14" x14ac:dyDescent="0.2">
      <c r="A148" s="80" t="s">
        <v>342</v>
      </c>
      <c r="B148" s="9">
        <v>19</v>
      </c>
      <c r="C148" s="10" t="s">
        <v>349</v>
      </c>
      <c r="D148" s="10" t="s">
        <v>64</v>
      </c>
      <c r="E148" s="11" t="s">
        <v>17</v>
      </c>
      <c r="F148" s="16" t="s">
        <v>350</v>
      </c>
      <c r="G148" s="13" t="s">
        <v>19</v>
      </c>
      <c r="H148" s="50">
        <v>122.8</v>
      </c>
      <c r="I148" s="34"/>
      <c r="J148" s="29"/>
      <c r="K148" s="29"/>
      <c r="L148" s="14">
        <v>1</v>
      </c>
      <c r="M148" s="23"/>
      <c r="N148" s="15">
        <v>1</v>
      </c>
    </row>
    <row r="149" spans="1:14" x14ac:dyDescent="0.2">
      <c r="A149" s="79" t="s">
        <v>331</v>
      </c>
      <c r="B149" s="9">
        <v>19</v>
      </c>
      <c r="C149" s="10" t="s">
        <v>332</v>
      </c>
      <c r="D149" s="10" t="s">
        <v>16</v>
      </c>
      <c r="E149" s="11" t="s">
        <v>17</v>
      </c>
      <c r="F149" s="16" t="s">
        <v>333</v>
      </c>
      <c r="G149" s="32" t="s">
        <v>298</v>
      </c>
      <c r="H149" s="50">
        <v>86.9</v>
      </c>
      <c r="I149" s="34"/>
      <c r="J149" s="29"/>
      <c r="K149" s="29"/>
      <c r="L149" s="14">
        <v>1</v>
      </c>
      <c r="M149" s="15"/>
      <c r="N149" s="15">
        <v>1</v>
      </c>
    </row>
    <row r="150" spans="1:14" x14ac:dyDescent="0.2">
      <c r="A150" s="77" t="s">
        <v>312</v>
      </c>
      <c r="B150" s="9">
        <v>19</v>
      </c>
      <c r="C150" s="10" t="s">
        <v>313</v>
      </c>
      <c r="D150" s="10" t="s">
        <v>16</v>
      </c>
      <c r="E150" s="11" t="s">
        <v>17</v>
      </c>
      <c r="F150" s="16" t="s">
        <v>314</v>
      </c>
      <c r="G150" s="13" t="s">
        <v>19</v>
      </c>
      <c r="H150" s="50">
        <v>127.6</v>
      </c>
      <c r="I150" s="34"/>
      <c r="J150" s="29"/>
      <c r="K150" s="29"/>
      <c r="L150" s="14">
        <v>1</v>
      </c>
      <c r="M150" s="15"/>
      <c r="N150" s="15">
        <v>1</v>
      </c>
    </row>
    <row r="151" spans="1:14" x14ac:dyDescent="0.2">
      <c r="A151" s="80" t="s">
        <v>342</v>
      </c>
      <c r="B151" s="9">
        <v>19</v>
      </c>
      <c r="C151" s="10" t="s">
        <v>343</v>
      </c>
      <c r="D151" s="10" t="s">
        <v>16</v>
      </c>
      <c r="E151" s="11" t="s">
        <v>17</v>
      </c>
      <c r="F151" s="16" t="s">
        <v>344</v>
      </c>
      <c r="G151" s="25" t="s">
        <v>84</v>
      </c>
      <c r="H151" s="50">
        <v>112.1</v>
      </c>
      <c r="I151" s="34"/>
      <c r="J151" s="29"/>
      <c r="K151" s="29"/>
      <c r="L151" s="14">
        <v>1</v>
      </c>
      <c r="M151" s="23"/>
      <c r="N151" s="15">
        <v>1</v>
      </c>
    </row>
    <row r="152" spans="1:14" x14ac:dyDescent="0.2">
      <c r="A152" s="77" t="s">
        <v>312</v>
      </c>
      <c r="B152" s="9">
        <v>19</v>
      </c>
      <c r="C152" s="10" t="s">
        <v>315</v>
      </c>
      <c r="D152" s="10" t="s">
        <v>16</v>
      </c>
      <c r="E152" s="11" t="s">
        <v>17</v>
      </c>
      <c r="F152" s="16" t="s">
        <v>316</v>
      </c>
      <c r="G152" s="13" t="s">
        <v>19</v>
      </c>
      <c r="H152" s="50">
        <v>114.4</v>
      </c>
      <c r="I152" s="34"/>
      <c r="J152" s="29"/>
      <c r="K152" s="29"/>
      <c r="L152" s="14">
        <v>1</v>
      </c>
      <c r="M152" s="15"/>
      <c r="N152" s="15">
        <v>1</v>
      </c>
    </row>
    <row r="153" spans="1:14" x14ac:dyDescent="0.2">
      <c r="A153" s="80" t="s">
        <v>342</v>
      </c>
      <c r="B153" s="9">
        <v>19</v>
      </c>
      <c r="C153" s="10" t="s">
        <v>345</v>
      </c>
      <c r="D153" s="10" t="s">
        <v>16</v>
      </c>
      <c r="E153" s="11" t="s">
        <v>17</v>
      </c>
      <c r="F153" s="16" t="s">
        <v>346</v>
      </c>
      <c r="G153" s="25" t="s">
        <v>84</v>
      </c>
      <c r="H153" s="50">
        <v>105.4</v>
      </c>
      <c r="I153" s="34"/>
      <c r="J153" s="29"/>
      <c r="K153" s="29"/>
      <c r="L153" s="14">
        <v>1</v>
      </c>
      <c r="M153" s="23"/>
      <c r="N153" s="15">
        <v>1</v>
      </c>
    </row>
    <row r="154" spans="1:14" x14ac:dyDescent="0.2">
      <c r="A154" s="78" t="s">
        <v>321</v>
      </c>
      <c r="B154" s="9">
        <v>19</v>
      </c>
      <c r="C154" s="10" t="s">
        <v>322</v>
      </c>
      <c r="D154" s="10" t="s">
        <v>16</v>
      </c>
      <c r="E154" s="11" t="s">
        <v>17</v>
      </c>
      <c r="F154" s="16" t="s">
        <v>323</v>
      </c>
      <c r="G154" s="25" t="s">
        <v>84</v>
      </c>
      <c r="H154" s="50">
        <v>95</v>
      </c>
      <c r="I154" s="34"/>
      <c r="J154" s="29"/>
      <c r="K154" s="29"/>
      <c r="L154" s="14">
        <v>1</v>
      </c>
      <c r="M154" s="15"/>
      <c r="N154" s="15">
        <v>1</v>
      </c>
    </row>
    <row r="155" spans="1:14" x14ac:dyDescent="0.2">
      <c r="A155" s="80" t="s">
        <v>342</v>
      </c>
      <c r="B155" s="9">
        <v>19</v>
      </c>
      <c r="C155" s="10" t="s">
        <v>347</v>
      </c>
      <c r="D155" s="10" t="s">
        <v>16</v>
      </c>
      <c r="E155" s="11" t="s">
        <v>17</v>
      </c>
      <c r="F155" s="16" t="s">
        <v>348</v>
      </c>
      <c r="G155" s="13" t="s">
        <v>19</v>
      </c>
      <c r="H155" s="50">
        <v>110.3</v>
      </c>
      <c r="I155" s="34"/>
      <c r="J155" s="29"/>
      <c r="K155" s="29"/>
      <c r="L155" s="14">
        <v>1</v>
      </c>
      <c r="M155" s="23"/>
      <c r="N155" s="15">
        <v>1</v>
      </c>
    </row>
    <row r="156" spans="1:14" x14ac:dyDescent="0.2">
      <c r="A156" s="78" t="s">
        <v>321</v>
      </c>
      <c r="B156" s="9">
        <v>19</v>
      </c>
      <c r="C156" s="10" t="s">
        <v>326</v>
      </c>
      <c r="D156" s="10" t="s">
        <v>16</v>
      </c>
      <c r="E156" s="11" t="s">
        <v>17</v>
      </c>
      <c r="F156" s="16" t="s">
        <v>327</v>
      </c>
      <c r="G156" s="25" t="s">
        <v>84</v>
      </c>
      <c r="H156" s="50" t="s">
        <v>328</v>
      </c>
      <c r="I156" s="34"/>
      <c r="J156" s="29"/>
      <c r="K156" s="29"/>
      <c r="L156" s="14">
        <v>1</v>
      </c>
      <c r="M156" s="15"/>
      <c r="N156" s="15">
        <v>1</v>
      </c>
    </row>
    <row r="157" spans="1:14" x14ac:dyDescent="0.2">
      <c r="A157" s="78" t="s">
        <v>321</v>
      </c>
      <c r="B157" s="9">
        <v>19</v>
      </c>
      <c r="C157" s="10" t="s">
        <v>324</v>
      </c>
      <c r="D157" s="10" t="s">
        <v>16</v>
      </c>
      <c r="E157" s="11" t="s">
        <v>17</v>
      </c>
      <c r="F157" s="16" t="s">
        <v>325</v>
      </c>
      <c r="G157" s="25" t="s">
        <v>84</v>
      </c>
      <c r="H157" s="50">
        <v>108.7</v>
      </c>
      <c r="I157" s="34"/>
      <c r="J157" s="29"/>
      <c r="K157" s="29"/>
      <c r="L157" s="14">
        <v>1</v>
      </c>
      <c r="M157" s="15"/>
      <c r="N157" s="15">
        <v>1</v>
      </c>
    </row>
    <row r="158" spans="1:14" x14ac:dyDescent="0.2">
      <c r="A158" s="79" t="s">
        <v>331</v>
      </c>
      <c r="B158" s="9">
        <v>19</v>
      </c>
      <c r="C158" s="10" t="s">
        <v>334</v>
      </c>
      <c r="D158" s="10" t="s">
        <v>22</v>
      </c>
      <c r="E158" s="17" t="s">
        <v>23</v>
      </c>
      <c r="F158" s="18" t="s">
        <v>335</v>
      </c>
      <c r="G158" s="32" t="s">
        <v>298</v>
      </c>
      <c r="H158" s="50"/>
      <c r="I158" s="34"/>
      <c r="J158" s="29"/>
      <c r="K158" s="29"/>
      <c r="L158" s="14">
        <v>1</v>
      </c>
      <c r="M158" s="15">
        <v>1</v>
      </c>
      <c r="N158" s="23"/>
    </row>
    <row r="159" spans="1:14" x14ac:dyDescent="0.2">
      <c r="A159" s="77" t="s">
        <v>312</v>
      </c>
      <c r="B159" s="9">
        <v>19</v>
      </c>
      <c r="C159" s="10" t="s">
        <v>317</v>
      </c>
      <c r="D159" s="10" t="s">
        <v>22</v>
      </c>
      <c r="E159" s="17" t="s">
        <v>23</v>
      </c>
      <c r="F159" s="18" t="s">
        <v>318</v>
      </c>
      <c r="G159" s="13" t="s">
        <v>19</v>
      </c>
      <c r="H159" s="50"/>
      <c r="I159" s="34"/>
      <c r="J159" s="29"/>
      <c r="K159" s="29"/>
      <c r="L159" s="14">
        <v>1</v>
      </c>
      <c r="M159" s="15">
        <v>1</v>
      </c>
      <c r="N159" s="15"/>
    </row>
    <row r="160" spans="1:14" x14ac:dyDescent="0.2">
      <c r="A160" s="78" t="s">
        <v>321</v>
      </c>
      <c r="B160" s="9">
        <v>19</v>
      </c>
      <c r="C160" s="10" t="s">
        <v>329</v>
      </c>
      <c r="D160" s="10" t="s">
        <v>22</v>
      </c>
      <c r="E160" s="17" t="s">
        <v>23</v>
      </c>
      <c r="F160" s="18" t="s">
        <v>330</v>
      </c>
      <c r="G160" s="25" t="s">
        <v>84</v>
      </c>
      <c r="H160" s="50"/>
      <c r="I160" s="34"/>
      <c r="J160" s="29"/>
      <c r="K160" s="29"/>
      <c r="L160" s="14">
        <v>1</v>
      </c>
      <c r="M160" s="15">
        <v>1</v>
      </c>
      <c r="N160" s="15"/>
    </row>
    <row r="161" spans="1:14" x14ac:dyDescent="0.2">
      <c r="A161" s="9" t="s">
        <v>331</v>
      </c>
      <c r="B161" s="9">
        <v>19</v>
      </c>
      <c r="C161" s="10" t="s">
        <v>338</v>
      </c>
      <c r="D161" s="10" t="s">
        <v>22</v>
      </c>
      <c r="E161" s="17" t="s">
        <v>23</v>
      </c>
      <c r="F161" s="30" t="s">
        <v>339</v>
      </c>
      <c r="G161" s="32" t="s">
        <v>298</v>
      </c>
      <c r="H161" s="50"/>
      <c r="I161" s="34"/>
      <c r="J161" s="29"/>
      <c r="K161" s="29"/>
      <c r="L161" s="14">
        <v>1</v>
      </c>
      <c r="M161" s="15">
        <v>1</v>
      </c>
      <c r="N161" s="15"/>
    </row>
    <row r="162" spans="1:14" x14ac:dyDescent="0.2">
      <c r="A162" s="79" t="s">
        <v>331</v>
      </c>
      <c r="B162" s="9">
        <v>19</v>
      </c>
      <c r="C162" s="10" t="s">
        <v>336</v>
      </c>
      <c r="D162" s="10" t="s">
        <v>22</v>
      </c>
      <c r="E162" s="17" t="s">
        <v>23</v>
      </c>
      <c r="F162" s="18" t="s">
        <v>337</v>
      </c>
      <c r="G162" s="32" t="s">
        <v>298</v>
      </c>
      <c r="H162" s="50"/>
      <c r="I162" s="34"/>
      <c r="J162" s="29"/>
      <c r="K162" s="29"/>
      <c r="L162" s="14">
        <v>1</v>
      </c>
      <c r="M162" s="15">
        <v>1</v>
      </c>
      <c r="N162" s="23"/>
    </row>
    <row r="163" spans="1:14" x14ac:dyDescent="0.2">
      <c r="A163" s="77" t="s">
        <v>312</v>
      </c>
      <c r="B163" s="9">
        <v>19</v>
      </c>
      <c r="C163" s="10" t="s">
        <v>319</v>
      </c>
      <c r="D163" s="10" t="s">
        <v>22</v>
      </c>
      <c r="E163" s="17" t="s">
        <v>23</v>
      </c>
      <c r="F163" s="18" t="s">
        <v>320</v>
      </c>
      <c r="G163" s="25" t="s">
        <v>84</v>
      </c>
      <c r="H163" s="50"/>
      <c r="I163" s="34"/>
      <c r="J163" s="29"/>
      <c r="K163" s="29"/>
      <c r="L163" s="14">
        <v>1</v>
      </c>
      <c r="M163" s="15">
        <v>1</v>
      </c>
      <c r="N163" s="15"/>
    </row>
    <row r="164" spans="1:14" x14ac:dyDescent="0.2">
      <c r="A164" s="79" t="s">
        <v>331</v>
      </c>
      <c r="B164" s="9">
        <v>19</v>
      </c>
      <c r="C164" s="10" t="s">
        <v>340</v>
      </c>
      <c r="D164" s="10" t="s">
        <v>22</v>
      </c>
      <c r="E164" s="17" t="s">
        <v>23</v>
      </c>
      <c r="F164" s="18" t="s">
        <v>341</v>
      </c>
      <c r="G164" s="13" t="s">
        <v>19</v>
      </c>
      <c r="H164" s="50"/>
      <c r="I164" s="34"/>
      <c r="J164" s="29"/>
      <c r="K164" s="29"/>
      <c r="L164" s="14">
        <v>1</v>
      </c>
      <c r="M164" s="15">
        <v>1</v>
      </c>
      <c r="N164" s="23"/>
    </row>
    <row r="165" spans="1:14" x14ac:dyDescent="0.2">
      <c r="A165" s="80" t="s">
        <v>342</v>
      </c>
      <c r="B165" s="9">
        <v>19</v>
      </c>
      <c r="C165" s="10" t="s">
        <v>353</v>
      </c>
      <c r="D165" s="10" t="s">
        <v>32</v>
      </c>
      <c r="E165" s="20" t="s">
        <v>33</v>
      </c>
      <c r="F165" s="22" t="s">
        <v>354</v>
      </c>
      <c r="G165" s="25" t="s">
        <v>84</v>
      </c>
      <c r="H165" s="50">
        <v>105</v>
      </c>
      <c r="I165" s="55">
        <v>1</v>
      </c>
      <c r="J165" s="23">
        <v>1</v>
      </c>
      <c r="K165" s="23"/>
      <c r="L165" s="14">
        <v>1</v>
      </c>
      <c r="M165" s="23"/>
      <c r="N165" s="23">
        <v>1</v>
      </c>
    </row>
    <row r="166" spans="1:14" x14ac:dyDescent="0.2">
      <c r="A166" s="80" t="s">
        <v>342</v>
      </c>
      <c r="B166" s="9">
        <v>19</v>
      </c>
      <c r="C166" s="10" t="s">
        <v>351</v>
      </c>
      <c r="D166" s="10" t="s">
        <v>32</v>
      </c>
      <c r="E166" s="20" t="s">
        <v>33</v>
      </c>
      <c r="F166" s="22" t="s">
        <v>352</v>
      </c>
      <c r="G166" s="25" t="s">
        <v>84</v>
      </c>
      <c r="H166" s="50">
        <v>93.8</v>
      </c>
      <c r="I166" s="34"/>
      <c r="J166" s="29"/>
      <c r="K166" s="29"/>
      <c r="L166" s="14">
        <v>1</v>
      </c>
      <c r="M166" s="15">
        <v>1</v>
      </c>
      <c r="N166" s="15"/>
    </row>
    <row r="167" spans="1:14" x14ac:dyDescent="0.2">
      <c r="A167" s="47" t="s">
        <v>360</v>
      </c>
      <c r="B167" s="9">
        <v>20</v>
      </c>
      <c r="C167" s="10" t="s">
        <v>365</v>
      </c>
      <c r="D167" s="10" t="s">
        <v>16</v>
      </c>
      <c r="E167" s="11" t="s">
        <v>17</v>
      </c>
      <c r="F167" s="16" t="s">
        <v>366</v>
      </c>
      <c r="G167" s="25" t="s">
        <v>84</v>
      </c>
      <c r="H167" s="50">
        <v>120.9</v>
      </c>
      <c r="I167" s="34"/>
      <c r="J167" s="29"/>
      <c r="K167" s="29"/>
      <c r="L167" s="33">
        <v>1</v>
      </c>
      <c r="M167" s="29"/>
      <c r="N167" s="15">
        <v>1</v>
      </c>
    </row>
    <row r="168" spans="1:14" x14ac:dyDescent="0.2">
      <c r="A168" s="47" t="s">
        <v>360</v>
      </c>
      <c r="B168" s="9">
        <v>20</v>
      </c>
      <c r="C168" s="10" t="s">
        <v>363</v>
      </c>
      <c r="D168" s="10" t="s">
        <v>16</v>
      </c>
      <c r="E168" s="11" t="s">
        <v>17</v>
      </c>
      <c r="F168" s="16" t="s">
        <v>364</v>
      </c>
      <c r="G168" s="25" t="s">
        <v>84</v>
      </c>
      <c r="H168" s="50">
        <v>120.1</v>
      </c>
      <c r="I168" s="34"/>
      <c r="J168" s="29"/>
      <c r="K168" s="29"/>
      <c r="L168" s="33">
        <v>1</v>
      </c>
      <c r="M168" s="29"/>
      <c r="N168" s="15">
        <v>1</v>
      </c>
    </row>
    <row r="169" spans="1:14" x14ac:dyDescent="0.2">
      <c r="A169" s="81" t="s">
        <v>355</v>
      </c>
      <c r="B169" s="9">
        <v>20</v>
      </c>
      <c r="C169" s="10" t="s">
        <v>358</v>
      </c>
      <c r="D169" s="10" t="s">
        <v>16</v>
      </c>
      <c r="E169" s="11" t="s">
        <v>17</v>
      </c>
      <c r="F169" s="16" t="s">
        <v>359</v>
      </c>
      <c r="G169" s="25" t="s">
        <v>84</v>
      </c>
      <c r="H169" s="50">
        <v>105</v>
      </c>
      <c r="I169" s="34"/>
      <c r="J169" s="29"/>
      <c r="K169" s="29"/>
      <c r="L169" s="33">
        <v>1</v>
      </c>
      <c r="M169" s="29"/>
      <c r="N169" s="15">
        <v>1</v>
      </c>
    </row>
    <row r="170" spans="1:14" x14ac:dyDescent="0.2">
      <c r="A170" s="82" t="s">
        <v>367</v>
      </c>
      <c r="B170" s="9">
        <v>20</v>
      </c>
      <c r="C170" s="10" t="s">
        <v>368</v>
      </c>
      <c r="D170" s="10" t="s">
        <v>16</v>
      </c>
      <c r="E170" s="11" t="s">
        <v>17</v>
      </c>
      <c r="F170" s="16" t="s">
        <v>369</v>
      </c>
      <c r="G170" s="25" t="s">
        <v>84</v>
      </c>
      <c r="H170" s="50">
        <v>77.400000000000006</v>
      </c>
      <c r="I170" s="34"/>
      <c r="J170" s="29"/>
      <c r="K170" s="29"/>
      <c r="L170" s="33">
        <v>1</v>
      </c>
      <c r="M170" s="29"/>
      <c r="N170" s="15">
        <v>1</v>
      </c>
    </row>
    <row r="171" spans="1:14" x14ac:dyDescent="0.2">
      <c r="A171" s="83" t="s">
        <v>372</v>
      </c>
      <c r="B171" s="9">
        <v>20</v>
      </c>
      <c r="C171" s="10" t="s">
        <v>373</v>
      </c>
      <c r="D171" s="10" t="s">
        <v>16</v>
      </c>
      <c r="E171" s="11" t="s">
        <v>17</v>
      </c>
      <c r="F171" s="16" t="s">
        <v>374</v>
      </c>
      <c r="G171" s="25" t="s">
        <v>84</v>
      </c>
      <c r="H171" s="50">
        <v>123.1</v>
      </c>
      <c r="I171" s="34"/>
      <c r="J171" s="29"/>
      <c r="K171" s="29"/>
      <c r="L171" s="33">
        <v>1</v>
      </c>
      <c r="M171" s="29"/>
      <c r="N171" s="15">
        <v>1</v>
      </c>
    </row>
    <row r="172" spans="1:14" x14ac:dyDescent="0.2">
      <c r="A172" s="83" t="s">
        <v>372</v>
      </c>
      <c r="B172" s="9">
        <v>20</v>
      </c>
      <c r="C172" s="10" t="s">
        <v>375</v>
      </c>
      <c r="D172" s="10" t="s">
        <v>16</v>
      </c>
      <c r="E172" s="11" t="s">
        <v>17</v>
      </c>
      <c r="F172" s="16" t="s">
        <v>376</v>
      </c>
      <c r="G172" s="25" t="s">
        <v>84</v>
      </c>
      <c r="H172" s="50">
        <v>109.4</v>
      </c>
      <c r="I172" s="34"/>
      <c r="J172" s="29"/>
      <c r="K172" s="29"/>
      <c r="L172" s="33">
        <v>1</v>
      </c>
      <c r="M172" s="29"/>
      <c r="N172" s="15">
        <v>1</v>
      </c>
    </row>
    <row r="173" spans="1:14" x14ac:dyDescent="0.2">
      <c r="A173" s="82" t="s">
        <v>367</v>
      </c>
      <c r="B173" s="9">
        <v>20</v>
      </c>
      <c r="C173" s="10" t="s">
        <v>370</v>
      </c>
      <c r="D173" s="10" t="s">
        <v>16</v>
      </c>
      <c r="E173" s="11" t="s">
        <v>17</v>
      </c>
      <c r="F173" s="16" t="s">
        <v>371</v>
      </c>
      <c r="G173" s="25" t="s">
        <v>84</v>
      </c>
      <c r="H173" s="50">
        <v>105.4</v>
      </c>
      <c r="I173" s="34"/>
      <c r="J173" s="29"/>
      <c r="K173" s="29"/>
      <c r="L173" s="33">
        <v>1</v>
      </c>
      <c r="M173" s="29"/>
      <c r="N173" s="15">
        <v>1</v>
      </c>
    </row>
    <row r="174" spans="1:14" x14ac:dyDescent="0.2">
      <c r="A174" s="47" t="s">
        <v>360</v>
      </c>
      <c r="B174" s="9">
        <v>20</v>
      </c>
      <c r="C174" s="10" t="s">
        <v>361</v>
      </c>
      <c r="D174" s="10" t="s">
        <v>16</v>
      </c>
      <c r="E174" s="11" t="s">
        <v>17</v>
      </c>
      <c r="F174" s="16" t="s">
        <v>362</v>
      </c>
      <c r="G174" s="25" t="s">
        <v>84</v>
      </c>
      <c r="H174" s="50">
        <v>123.3</v>
      </c>
      <c r="I174" s="34"/>
      <c r="J174" s="29"/>
      <c r="K174" s="29"/>
      <c r="L174" s="33">
        <v>1</v>
      </c>
      <c r="M174" s="29"/>
      <c r="N174" s="15">
        <v>1</v>
      </c>
    </row>
    <row r="175" spans="1:14" x14ac:dyDescent="0.2">
      <c r="A175" s="81" t="s">
        <v>355</v>
      </c>
      <c r="B175" s="9">
        <v>20</v>
      </c>
      <c r="C175" s="10" t="s">
        <v>356</v>
      </c>
      <c r="D175" s="10" t="s">
        <v>16</v>
      </c>
      <c r="E175" s="11" t="s">
        <v>17</v>
      </c>
      <c r="F175" s="16" t="s">
        <v>357</v>
      </c>
      <c r="G175" s="25" t="s">
        <v>84</v>
      </c>
      <c r="H175" s="50">
        <v>102.4</v>
      </c>
      <c r="I175" s="34"/>
      <c r="J175" s="29"/>
      <c r="K175" s="29"/>
      <c r="L175" s="33">
        <v>1</v>
      </c>
      <c r="M175" s="29"/>
      <c r="N175" s="15">
        <v>1</v>
      </c>
    </row>
    <row r="176" spans="1:14" x14ac:dyDescent="0.2">
      <c r="A176" s="81" t="s">
        <v>355</v>
      </c>
      <c r="B176" s="9">
        <v>20</v>
      </c>
      <c r="C176" s="10" t="s">
        <v>377</v>
      </c>
      <c r="D176" s="10" t="s">
        <v>22</v>
      </c>
      <c r="E176" s="17" t="s">
        <v>23</v>
      </c>
      <c r="F176" s="18" t="s">
        <v>378</v>
      </c>
      <c r="G176" s="13" t="s">
        <v>19</v>
      </c>
      <c r="H176" s="50"/>
      <c r="I176" s="34"/>
      <c r="J176" s="29"/>
      <c r="K176" s="29"/>
      <c r="L176" s="14">
        <v>1</v>
      </c>
      <c r="M176" s="15">
        <v>1</v>
      </c>
      <c r="N176" s="29"/>
    </row>
    <row r="177" spans="1:14" x14ac:dyDescent="0.2">
      <c r="A177" s="83" t="s">
        <v>372</v>
      </c>
      <c r="B177" s="9">
        <v>20</v>
      </c>
      <c r="C177" s="10" t="s">
        <v>381</v>
      </c>
      <c r="D177" s="10" t="s">
        <v>22</v>
      </c>
      <c r="E177" s="17" t="s">
        <v>23</v>
      </c>
      <c r="F177" s="18" t="s">
        <v>382</v>
      </c>
      <c r="G177" s="25" t="s">
        <v>84</v>
      </c>
      <c r="H177" s="50"/>
      <c r="I177" s="34"/>
      <c r="J177" s="29"/>
      <c r="K177" s="29"/>
      <c r="L177" s="14">
        <v>1</v>
      </c>
      <c r="M177" s="15">
        <v>1</v>
      </c>
      <c r="N177" s="29"/>
    </row>
    <row r="178" spans="1:14" x14ac:dyDescent="0.2">
      <c r="A178" s="83" t="s">
        <v>372</v>
      </c>
      <c r="B178" s="9">
        <v>20</v>
      </c>
      <c r="C178" s="10" t="s">
        <v>383</v>
      </c>
      <c r="D178" s="10" t="s">
        <v>22</v>
      </c>
      <c r="E178" s="17" t="s">
        <v>23</v>
      </c>
      <c r="F178" s="18" t="s">
        <v>384</v>
      </c>
      <c r="G178" s="13" t="s">
        <v>19</v>
      </c>
      <c r="H178" s="50"/>
      <c r="I178" s="34"/>
      <c r="J178" s="29"/>
      <c r="K178" s="29"/>
      <c r="L178" s="14">
        <v>1</v>
      </c>
      <c r="M178" s="15">
        <v>1</v>
      </c>
      <c r="N178" s="29"/>
    </row>
    <row r="179" spans="1:14" x14ac:dyDescent="0.2">
      <c r="A179" s="83" t="s">
        <v>372</v>
      </c>
      <c r="B179" s="9">
        <v>20</v>
      </c>
      <c r="C179" s="10" t="s">
        <v>385</v>
      </c>
      <c r="D179" s="10" t="s">
        <v>22</v>
      </c>
      <c r="E179" s="17" t="s">
        <v>23</v>
      </c>
      <c r="F179" s="18" t="s">
        <v>386</v>
      </c>
      <c r="G179" s="13" t="s">
        <v>19</v>
      </c>
      <c r="H179" s="50"/>
      <c r="I179" s="34"/>
      <c r="J179" s="29"/>
      <c r="K179" s="29"/>
      <c r="L179" s="14">
        <v>1</v>
      </c>
      <c r="M179" s="15">
        <v>1</v>
      </c>
      <c r="N179" s="29"/>
    </row>
    <row r="180" spans="1:14" x14ac:dyDescent="0.2">
      <c r="A180" s="82" t="s">
        <v>367</v>
      </c>
      <c r="B180" s="9">
        <v>20</v>
      </c>
      <c r="C180" s="10" t="s">
        <v>379</v>
      </c>
      <c r="D180" s="10" t="s">
        <v>22</v>
      </c>
      <c r="E180" s="17" t="s">
        <v>23</v>
      </c>
      <c r="F180" s="18" t="s">
        <v>380</v>
      </c>
      <c r="G180" s="25" t="s">
        <v>84</v>
      </c>
      <c r="H180" s="50"/>
      <c r="I180" s="34"/>
      <c r="J180" s="29"/>
      <c r="K180" s="29"/>
      <c r="L180" s="14">
        <v>1</v>
      </c>
      <c r="M180" s="15">
        <v>1</v>
      </c>
      <c r="N180" s="29"/>
    </row>
    <row r="181" spans="1:14" x14ac:dyDescent="0.2">
      <c r="A181" s="47" t="s">
        <v>360</v>
      </c>
      <c r="B181" s="9">
        <v>20</v>
      </c>
      <c r="C181" s="10" t="s">
        <v>387</v>
      </c>
      <c r="D181" s="10" t="s">
        <v>32</v>
      </c>
      <c r="E181" s="20" t="s">
        <v>33</v>
      </c>
      <c r="F181" s="22" t="s">
        <v>388</v>
      </c>
      <c r="G181" s="25" t="s">
        <v>84</v>
      </c>
      <c r="H181" s="50">
        <v>0</v>
      </c>
      <c r="I181" s="55">
        <v>1</v>
      </c>
      <c r="J181" s="29"/>
      <c r="K181" s="15">
        <v>1</v>
      </c>
      <c r="L181" s="14">
        <v>1</v>
      </c>
      <c r="M181" s="15">
        <v>1</v>
      </c>
      <c r="N181" s="29"/>
    </row>
    <row r="182" spans="1:14" x14ac:dyDescent="0.2">
      <c r="I182" s="58">
        <f t="shared" ref="I182:N182" si="0">SUM(I2:I181)</f>
        <v>16</v>
      </c>
      <c r="J182" s="59">
        <f t="shared" si="0"/>
        <v>8</v>
      </c>
      <c r="K182" s="59">
        <f t="shared" si="0"/>
        <v>8</v>
      </c>
      <c r="L182" s="58">
        <f t="shared" si="0"/>
        <v>173</v>
      </c>
      <c r="M182" s="59">
        <f t="shared" si="0"/>
        <v>66</v>
      </c>
      <c r="N182" s="59">
        <f t="shared" si="0"/>
        <v>107</v>
      </c>
    </row>
    <row r="185" spans="1:14" x14ac:dyDescent="0.2">
      <c r="D185" s="39"/>
      <c r="E185" s="39"/>
      <c r="F185" s="40"/>
      <c r="G185" s="41"/>
      <c r="H185" s="42"/>
    </row>
    <row r="186" spans="1:14" x14ac:dyDescent="0.2">
      <c r="D186" s="39"/>
      <c r="E186" s="39"/>
      <c r="F186" s="40"/>
      <c r="G186" s="41"/>
      <c r="H186" s="42"/>
    </row>
    <row r="187" spans="1:14" x14ac:dyDescent="0.2">
      <c r="D187" s="39"/>
      <c r="E187" s="10" t="s">
        <v>415</v>
      </c>
      <c r="F187" s="43" t="s">
        <v>434</v>
      </c>
      <c r="G187" s="9">
        <v>6</v>
      </c>
      <c r="H187" s="42"/>
    </row>
    <row r="188" spans="1:14" x14ac:dyDescent="0.2">
      <c r="D188" s="39"/>
      <c r="E188" s="10"/>
      <c r="F188" s="43" t="s">
        <v>417</v>
      </c>
      <c r="G188" s="9">
        <v>5</v>
      </c>
      <c r="H188" s="42"/>
    </row>
    <row r="189" spans="1:14" x14ac:dyDescent="0.2">
      <c r="D189" s="39"/>
      <c r="E189" s="10"/>
      <c r="F189" s="44" t="s">
        <v>418</v>
      </c>
      <c r="G189" s="45">
        <f>SUBTOTAL(9,G187:G188)</f>
        <v>11</v>
      </c>
      <c r="H189" s="42"/>
    </row>
    <row r="190" spans="1:14" x14ac:dyDescent="0.2">
      <c r="D190" s="39"/>
      <c r="E190" s="10"/>
      <c r="F190" s="43" t="s">
        <v>419</v>
      </c>
      <c r="G190" s="9">
        <v>50</v>
      </c>
      <c r="H190" s="42"/>
    </row>
    <row r="191" spans="1:14" x14ac:dyDescent="0.2">
      <c r="D191" s="39"/>
      <c r="E191" s="10"/>
      <c r="F191" s="43" t="s">
        <v>420</v>
      </c>
      <c r="G191" s="9">
        <v>74</v>
      </c>
      <c r="H191" s="42"/>
    </row>
    <row r="192" spans="1:14" x14ac:dyDescent="0.2">
      <c r="D192" s="39"/>
      <c r="E192" s="10"/>
      <c r="F192" s="44" t="s">
        <v>421</v>
      </c>
      <c r="G192" s="45">
        <f>SUBTOTAL(9,G190:G191)</f>
        <v>124</v>
      </c>
      <c r="H192" s="42">
        <f>G192-G189</f>
        <v>113</v>
      </c>
    </row>
    <row r="193" spans="4:18" x14ac:dyDescent="0.2">
      <c r="D193" s="39"/>
      <c r="E193" s="39"/>
      <c r="F193" s="40"/>
      <c r="G193" s="41"/>
      <c r="H193" s="42"/>
      <c r="R193" s="87"/>
    </row>
    <row r="194" spans="4:18" x14ac:dyDescent="0.2">
      <c r="D194" s="39"/>
      <c r="E194" s="39"/>
      <c r="F194" s="40"/>
      <c r="G194" s="41"/>
      <c r="H194" s="42"/>
      <c r="J194" s="87" t="s">
        <v>433</v>
      </c>
      <c r="N194" s="87" t="s">
        <v>435</v>
      </c>
      <c r="R194" s="87" t="s">
        <v>438</v>
      </c>
    </row>
    <row r="195" spans="4:18" x14ac:dyDescent="0.2">
      <c r="D195" s="39"/>
      <c r="E195" s="10" t="s">
        <v>84</v>
      </c>
      <c r="F195" s="43" t="s">
        <v>434</v>
      </c>
      <c r="G195" s="9">
        <v>2</v>
      </c>
      <c r="H195" s="42"/>
      <c r="L195" t="s">
        <v>436</v>
      </c>
      <c r="O195" t="s">
        <v>437</v>
      </c>
    </row>
    <row r="196" spans="4:18" x14ac:dyDescent="0.2">
      <c r="D196" s="39"/>
      <c r="E196" s="10"/>
      <c r="F196" s="43" t="s">
        <v>417</v>
      </c>
      <c r="G196" s="9">
        <v>3</v>
      </c>
      <c r="H196" s="42"/>
      <c r="J196" s="85" t="s">
        <v>426</v>
      </c>
      <c r="K196" s="85"/>
      <c r="L196" s="29">
        <v>12.5</v>
      </c>
      <c r="N196" s="85" t="s">
        <v>426</v>
      </c>
      <c r="O196" s="29">
        <v>12.2</v>
      </c>
      <c r="R196" s="29">
        <v>0.3</v>
      </c>
    </row>
    <row r="197" spans="4:18" x14ac:dyDescent="0.2">
      <c r="D197" s="39"/>
      <c r="E197" s="10"/>
      <c r="F197" s="46" t="s">
        <v>422</v>
      </c>
      <c r="G197" s="47">
        <f>SUBTOTAL(9,G195:G196)</f>
        <v>5</v>
      </c>
      <c r="H197" s="42"/>
      <c r="J197" s="85" t="s">
        <v>427</v>
      </c>
      <c r="K197" s="85"/>
      <c r="L197" s="29">
        <v>21.8</v>
      </c>
      <c r="N197" s="85" t="s">
        <v>427</v>
      </c>
      <c r="O197" s="29">
        <v>20.3</v>
      </c>
      <c r="R197" s="29">
        <v>1.5</v>
      </c>
    </row>
    <row r="198" spans="4:18" x14ac:dyDescent="0.2">
      <c r="D198" s="39"/>
      <c r="E198" s="10"/>
      <c r="F198" s="43" t="s">
        <v>419</v>
      </c>
      <c r="G198" s="9">
        <v>13</v>
      </c>
      <c r="H198" s="42"/>
      <c r="J198" s="85" t="s">
        <v>439</v>
      </c>
      <c r="K198" s="85"/>
      <c r="L198" s="29">
        <v>12.2</v>
      </c>
      <c r="N198" s="85" t="s">
        <v>439</v>
      </c>
      <c r="O198" s="29">
        <v>12</v>
      </c>
      <c r="R198" s="29">
        <v>0.2</v>
      </c>
    </row>
    <row r="199" spans="4:18" x14ac:dyDescent="0.2">
      <c r="D199" s="39"/>
      <c r="E199" s="10"/>
      <c r="F199" s="43" t="s">
        <v>420</v>
      </c>
      <c r="G199" s="9">
        <v>29</v>
      </c>
      <c r="H199" s="42"/>
      <c r="J199" s="85" t="s">
        <v>428</v>
      </c>
      <c r="K199" s="85"/>
      <c r="L199" s="29">
        <v>20.9</v>
      </c>
      <c r="N199" s="85" t="s">
        <v>428</v>
      </c>
      <c r="O199" s="29">
        <v>20</v>
      </c>
      <c r="R199" s="29">
        <v>0.9</v>
      </c>
    </row>
    <row r="200" spans="4:18" x14ac:dyDescent="0.2">
      <c r="D200" s="39"/>
      <c r="E200" s="10"/>
      <c r="F200" s="46" t="s">
        <v>421</v>
      </c>
      <c r="G200" s="47">
        <f>SUBTOTAL(9,G198:G199)</f>
        <v>42</v>
      </c>
      <c r="H200" s="42">
        <f>G200-G197</f>
        <v>37</v>
      </c>
    </row>
    <row r="201" spans="4:18" x14ac:dyDescent="0.2">
      <c r="D201" s="39"/>
      <c r="E201" s="39"/>
      <c r="F201" s="40"/>
      <c r="G201" s="41"/>
      <c r="H201" s="42"/>
    </row>
    <row r="202" spans="4:18" x14ac:dyDescent="0.2">
      <c r="D202" s="39"/>
      <c r="E202" s="39"/>
      <c r="F202" s="40"/>
      <c r="G202" s="41"/>
      <c r="H202" s="42"/>
      <c r="J202" s="86" t="s">
        <v>429</v>
      </c>
      <c r="K202" s="86"/>
      <c r="L202" s="29">
        <v>24</v>
      </c>
      <c r="N202" s="86" t="s">
        <v>429</v>
      </c>
      <c r="O202" s="29">
        <v>24</v>
      </c>
      <c r="R202" s="29">
        <v>0</v>
      </c>
    </row>
    <row r="203" spans="4:18" x14ac:dyDescent="0.2">
      <c r="D203" s="39"/>
      <c r="E203" s="39"/>
      <c r="F203" s="40"/>
      <c r="G203" s="41"/>
      <c r="H203" s="42"/>
      <c r="J203" s="86" t="s">
        <v>430</v>
      </c>
      <c r="K203" s="86"/>
      <c r="L203" s="29">
        <v>22.4</v>
      </c>
      <c r="N203" s="86" t="s">
        <v>430</v>
      </c>
      <c r="O203" s="29">
        <v>21</v>
      </c>
      <c r="R203" s="29">
        <v>1.4</v>
      </c>
    </row>
    <row r="204" spans="4:18" x14ac:dyDescent="0.2">
      <c r="D204" s="39"/>
      <c r="E204" s="10" t="s">
        <v>298</v>
      </c>
      <c r="F204" s="43" t="s">
        <v>416</v>
      </c>
      <c r="G204" s="9">
        <v>0</v>
      </c>
      <c r="H204" s="42"/>
      <c r="J204" s="86" t="s">
        <v>431</v>
      </c>
      <c r="K204" s="86" t="s">
        <v>432</v>
      </c>
      <c r="L204" s="29">
        <v>24</v>
      </c>
      <c r="N204" s="86" t="s">
        <v>431</v>
      </c>
      <c r="O204" s="29">
        <v>24</v>
      </c>
      <c r="R204" s="29">
        <v>0</v>
      </c>
    </row>
    <row r="205" spans="4:18" x14ac:dyDescent="0.2">
      <c r="D205" s="39"/>
      <c r="E205" s="10"/>
      <c r="F205" s="43" t="s">
        <v>417</v>
      </c>
      <c r="G205" s="9">
        <v>0</v>
      </c>
      <c r="H205" s="42"/>
      <c r="J205" s="86" t="s">
        <v>428</v>
      </c>
      <c r="K205" s="86"/>
      <c r="L205" s="29">
        <v>22</v>
      </c>
      <c r="N205" s="86" t="s">
        <v>428</v>
      </c>
      <c r="O205" s="29">
        <v>21.1</v>
      </c>
      <c r="R205" s="29">
        <v>0.9</v>
      </c>
    </row>
    <row r="206" spans="4:18" x14ac:dyDescent="0.2">
      <c r="D206" s="39"/>
      <c r="E206" s="10"/>
      <c r="F206" s="48" t="s">
        <v>418</v>
      </c>
      <c r="G206" s="49">
        <f>SUBTOTAL(9,G204:G205)</f>
        <v>0</v>
      </c>
      <c r="H206" s="42"/>
    </row>
    <row r="207" spans="4:18" x14ac:dyDescent="0.2">
      <c r="D207" s="39"/>
      <c r="E207" s="10"/>
      <c r="F207" s="43" t="s">
        <v>419</v>
      </c>
      <c r="G207" s="9">
        <v>4</v>
      </c>
      <c r="H207" s="42"/>
    </row>
    <row r="208" spans="4:18" x14ac:dyDescent="0.2">
      <c r="D208" s="39"/>
      <c r="E208" s="10"/>
      <c r="F208" s="43" t="s">
        <v>420</v>
      </c>
      <c r="G208" s="9">
        <v>3</v>
      </c>
      <c r="H208" s="42"/>
    </row>
    <row r="209" spans="4:9" x14ac:dyDescent="0.2">
      <c r="D209" s="39"/>
      <c r="E209" s="10"/>
      <c r="F209" s="48" t="s">
        <v>423</v>
      </c>
      <c r="G209" s="49">
        <f>SUBTOTAL(9,G207:G208)</f>
        <v>7</v>
      </c>
      <c r="H209" s="42">
        <f>G209-G206</f>
        <v>7</v>
      </c>
    </row>
    <row r="210" spans="4:9" x14ac:dyDescent="0.2">
      <c r="D210" s="39"/>
      <c r="E210" s="39"/>
      <c r="F210" s="40"/>
      <c r="G210" s="41"/>
      <c r="H210" s="42"/>
    </row>
    <row r="212" spans="4:9" x14ac:dyDescent="0.2">
      <c r="H212">
        <f>SUM(G192+G200+G209)</f>
        <v>173</v>
      </c>
    </row>
    <row r="214" spans="4:9" x14ac:dyDescent="0.2">
      <c r="H214">
        <f>G190+G198+G207</f>
        <v>67</v>
      </c>
      <c r="I214">
        <f>G187+G195+G204</f>
        <v>8</v>
      </c>
    </row>
    <row r="215" spans="4:9" x14ac:dyDescent="0.2">
      <c r="H215">
        <f>G191+G199+G208</f>
        <v>106</v>
      </c>
      <c r="I215">
        <f>G188+G196+G205</f>
        <v>8</v>
      </c>
    </row>
  </sheetData>
  <autoFilter ref="A1:N182" xr:uid="{8D38BD70-66AB-FF4C-BC12-F44BAC1B8BC3}">
    <sortState xmlns:xlrd2="http://schemas.microsoft.com/office/spreadsheetml/2017/richdata2" ref="A2:N182">
      <sortCondition ref="B1:B182"/>
    </sortState>
  </autoFilter>
  <conditionalFormatting sqref="C3">
    <cfRule type="duplicateValues" dxfId="5" priority="7"/>
  </conditionalFormatting>
  <conditionalFormatting sqref="C157">
    <cfRule type="duplicateValues" dxfId="4" priority="6"/>
  </conditionalFormatting>
  <conditionalFormatting sqref="R196:R20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58:C160 C4:C156 C2 C162:C169">
    <cfRule type="duplicateValues" dxfId="3" priority="13"/>
  </conditionalFormatting>
  <conditionalFormatting sqref="C161">
    <cfRule type="duplicateValues" dxfId="2" priority="2"/>
  </conditionalFormatting>
  <conditionalFormatting sqref="C177:C181 C170:C175">
    <cfRule type="duplicateValues" dxfId="1" priority="15"/>
  </conditionalFormatting>
  <conditionalFormatting sqref="C1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FM</cp:lastModifiedBy>
  <dcterms:created xsi:type="dcterms:W3CDTF">2023-01-27T14:38:24Z</dcterms:created>
  <dcterms:modified xsi:type="dcterms:W3CDTF">2023-03-06T18:20:59Z</dcterms:modified>
</cp:coreProperties>
</file>